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DXF INGENIERIA LTDA\CLIENTES\09 MJ CROSA\701 002 PROYECTO TRESOR\TRESOR REFORMA OCTUBRE\00 ENTREGA FINAL - ETAPA 2\"/>
    </mc:Choice>
  </mc:AlternateContent>
  <xr:revisionPtr revIDLastSave="0" documentId="13_ncr:1_{7B2D1F9A-E802-403C-B136-CCAD00022861}" xr6:coauthVersionLast="47" xr6:coauthVersionMax="47" xr10:uidLastSave="{00000000-0000-0000-0000-000000000000}"/>
  <bookViews>
    <workbookView xWindow="-108" yWindow="-108" windowWidth="23256" windowHeight="12456" tabRatio="645" xr2:uid="{00000000-000D-0000-FFFF-FFFF00000000}"/>
  </bookViews>
  <sheets>
    <sheet name="PLANTA TRESOR" sheetId="2" r:id="rId1"/>
  </sheets>
  <definedNames>
    <definedName name="_xlnm.Print_Area" localSheetId="0">'PLANTA TRESOR'!$A$1:$I$145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7" i="2" l="1"/>
  <c r="H125" i="2"/>
  <c r="G125" i="2"/>
  <c r="H113" i="2"/>
  <c r="G113" i="2"/>
  <c r="H99" i="2"/>
  <c r="G99" i="2"/>
  <c r="H87" i="2"/>
  <c r="G87" i="2"/>
  <c r="H76" i="2"/>
  <c r="G76" i="2"/>
  <c r="H42" i="2"/>
  <c r="G42" i="2"/>
  <c r="H30" i="2"/>
  <c r="G30" i="2"/>
  <c r="G108" i="2"/>
  <c r="B108" i="2"/>
  <c r="B109" i="2" s="1"/>
  <c r="B110" i="2" s="1"/>
  <c r="B111" i="2" s="1"/>
  <c r="G57" i="2"/>
  <c r="B48" i="2"/>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G74" i="2"/>
  <c r="G73" i="2"/>
  <c r="G72" i="2"/>
  <c r="G71" i="2"/>
  <c r="G70" i="2"/>
  <c r="G69" i="2"/>
  <c r="G68" i="2"/>
  <c r="G67" i="2"/>
  <c r="G66" i="2"/>
  <c r="G65" i="2"/>
  <c r="G64" i="2"/>
  <c r="G63" i="2"/>
  <c r="G62" i="2"/>
  <c r="G61" i="2"/>
  <c r="G60" i="2"/>
  <c r="G59" i="2"/>
  <c r="G58" i="2"/>
  <c r="G56" i="2"/>
  <c r="G55" i="2"/>
  <c r="G54" i="2"/>
  <c r="G53" i="2"/>
  <c r="G52" i="2"/>
  <c r="G51" i="2"/>
  <c r="G50" i="2"/>
  <c r="G49" i="2"/>
  <c r="G48" i="2"/>
  <c r="B82" i="2" l="1"/>
  <c r="G97" i="2"/>
  <c r="G96" i="2"/>
  <c r="G95" i="2"/>
  <c r="G94" i="2"/>
  <c r="G93" i="2"/>
  <c r="G92" i="2"/>
  <c r="B93" i="2"/>
  <c r="B94" i="2" s="1"/>
  <c r="B95" i="2" s="1"/>
  <c r="B96" i="2" s="1"/>
  <c r="B97" i="2" s="1"/>
  <c r="G27" i="2" l="1"/>
  <c r="G23" i="2" l="1"/>
  <c r="G123" i="2"/>
  <c r="B119" i="2"/>
  <c r="B120" i="2" s="1"/>
  <c r="B121" i="2" s="1"/>
  <c r="B122" i="2" s="1"/>
  <c r="B123" i="2" s="1"/>
  <c r="G122" i="2"/>
  <c r="G121" i="2"/>
  <c r="G120" i="2"/>
  <c r="G119" i="2"/>
  <c r="G118" i="2"/>
  <c r="G110" i="2"/>
  <c r="G109" i="2"/>
  <c r="G111" i="2"/>
  <c r="G107" i="2"/>
  <c r="G106" i="2"/>
  <c r="G105" i="2"/>
  <c r="B105" i="2"/>
  <c r="B106" i="2" s="1"/>
  <c r="B107" i="2" s="1"/>
  <c r="G104" i="2"/>
  <c r="G85" i="2"/>
  <c r="G84" i="2"/>
  <c r="G83" i="2"/>
  <c r="G82" i="2"/>
  <c r="B83" i="2"/>
  <c r="B84" i="2" s="1"/>
  <c r="B85" i="2" s="1"/>
  <c r="G81" i="2"/>
  <c r="G47" i="2"/>
  <c r="G40" i="2"/>
  <c r="G39" i="2"/>
  <c r="G38" i="2"/>
  <c r="G37" i="2"/>
  <c r="G36" i="2"/>
  <c r="B36" i="2"/>
  <c r="B37" i="2" s="1"/>
  <c r="B38" i="2" s="1"/>
  <c r="B39" i="2" s="1"/>
  <c r="B40" i="2" s="1"/>
  <c r="G35" i="2"/>
  <c r="G26" i="2"/>
  <c r="G25" i="2"/>
  <c r="G24" i="2"/>
  <c r="G22" i="2"/>
  <c r="G21" i="2"/>
  <c r="G20" i="2"/>
  <c r="G19" i="2"/>
  <c r="G18" i="2"/>
  <c r="G28" i="2"/>
  <c r="G17" i="2"/>
  <c r="G16" i="2"/>
  <c r="G15" i="2"/>
  <c r="B15" i="2"/>
  <c r="B16" i="2" s="1"/>
  <c r="B17" i="2" s="1"/>
  <c r="B18" i="2" s="1"/>
  <c r="B19" i="2" s="1"/>
  <c r="B20" i="2" s="1"/>
  <c r="B21" i="2" s="1"/>
  <c r="B22" i="2" s="1"/>
  <c r="B23" i="2" s="1"/>
  <c r="B24" i="2" s="1"/>
  <c r="B25" i="2" s="1"/>
  <c r="B26" i="2" s="1"/>
  <c r="B27" i="2" s="1"/>
  <c r="B28" i="2" s="1"/>
  <c r="G14" i="2"/>
  <c r="H127" i="2" l="1"/>
</calcChain>
</file>

<file path=xl/sharedStrings.xml><?xml version="1.0" encoding="utf-8"?>
<sst xmlns="http://schemas.openxmlformats.org/spreadsheetml/2006/main" count="235" uniqueCount="116">
  <si>
    <t>Fecha:</t>
  </si>
  <si>
    <t>Versión:</t>
  </si>
  <si>
    <t>Elaboración:</t>
  </si>
  <si>
    <t>1-</t>
  </si>
  <si>
    <t>2-</t>
  </si>
  <si>
    <t>3-</t>
  </si>
  <si>
    <t>4-</t>
  </si>
  <si>
    <t>6-</t>
  </si>
  <si>
    <t>#</t>
  </si>
  <si>
    <t>Item o concepto</t>
  </si>
  <si>
    <t>Cantidad</t>
  </si>
  <si>
    <t>Unidad</t>
  </si>
  <si>
    <t>Subtotal (USD)</t>
  </si>
  <si>
    <t>LLSS ($)</t>
  </si>
  <si>
    <t>UN</t>
  </si>
  <si>
    <t>Tanque "M" Cap. 550 L</t>
  </si>
  <si>
    <t>GRAL</t>
  </si>
  <si>
    <t>SUBTOTAL 1</t>
  </si>
  <si>
    <t>SUBTOTAL 2</t>
  </si>
  <si>
    <t>SUBTOTAL 3</t>
  </si>
  <si>
    <t>P Unit (USD)</t>
  </si>
  <si>
    <t>Mail consultas:</t>
  </si>
  <si>
    <t>SUBTOTAL 4</t>
  </si>
  <si>
    <t>SUBTOTAL 5</t>
  </si>
  <si>
    <t>SUBTOTAL 6</t>
  </si>
  <si>
    <t>TOTAL</t>
  </si>
  <si>
    <t>Escalera móvil H = 1,9 m A 0,65 m</t>
  </si>
  <si>
    <t>(Memorial código: ALIM 2024 EQUIP)</t>
  </si>
  <si>
    <t>1.1</t>
  </si>
  <si>
    <t>Ing. Qco. Raúl García / Ing. Qca. Maria José Crosa</t>
  </si>
  <si>
    <t>rgarcia.dxf@gmail.com / mjcrosa.b@gmail.com</t>
  </si>
  <si>
    <t>Tolva de recepción de húmedos</t>
  </si>
  <si>
    <t>Documnto ref.:</t>
  </si>
  <si>
    <t>Plataforma tolva de húmedos</t>
  </si>
  <si>
    <t>Cinta transportadora salida tolva</t>
  </si>
  <si>
    <t>Cinta transportadora, doble sentido</t>
  </si>
  <si>
    <t>Cono y ducto de descarte</t>
  </si>
  <si>
    <t>Estructura de soporte moledora</t>
  </si>
  <si>
    <t>Moledora con press plate</t>
  </si>
  <si>
    <t>Tornillo sin fin debajo moledora</t>
  </si>
  <si>
    <t>Cañería desde bomba N1 a Silos</t>
  </si>
  <si>
    <t>Tanque de carga tarrinas</t>
  </si>
  <si>
    <t>Tanque de mezcla</t>
  </si>
  <si>
    <t>Montaje de todos los elementos</t>
  </si>
  <si>
    <t>Silo N1 de pulpa - 40 m3</t>
  </si>
  <si>
    <t>Silo N2 de pulpa - 40 m3</t>
  </si>
  <si>
    <t>Tanque "F1" Cap. 2.000 L</t>
  </si>
  <si>
    <t>Bomba de pulpa - B1</t>
  </si>
  <si>
    <t>Cañería de ácido láctico</t>
  </si>
  <si>
    <t>Carro manual para tarrinas</t>
  </si>
  <si>
    <t>SECTOR LAVADO DE TARRINAS</t>
  </si>
  <si>
    <t>Pileta de lavado de tapas y sunchos</t>
  </si>
  <si>
    <t>Rejilla de lavado con hidrolavadora</t>
  </si>
  <si>
    <t>Hidrolavadora para lavado de tarrinas</t>
  </si>
  <si>
    <t>Contención de tarrinas sucias por ser lavadas</t>
  </si>
  <si>
    <t>5-</t>
  </si>
  <si>
    <t>ELÉCTRICA GENERAL</t>
  </si>
  <si>
    <t>Acometida de potencia eléctrica a nueva planta</t>
  </si>
  <si>
    <t>Suministro tablero potencia y control general</t>
  </si>
  <si>
    <t>Suministro de tablero control en sector silos</t>
  </si>
  <si>
    <t>Botoneras de prendido / agagado y parada equipos</t>
  </si>
  <si>
    <t>Control y automatismo de todos los equipos de planta</t>
  </si>
  <si>
    <t>OTROS</t>
  </si>
  <si>
    <t>7-</t>
  </si>
  <si>
    <t>Viáticos, hospedaje y traslado del personal</t>
  </si>
  <si>
    <t>Obrador / Baños / Vestuario / Comedor / Pañol</t>
  </si>
  <si>
    <t>Andamios</t>
  </si>
  <si>
    <t>Flete de equipos a planta</t>
  </si>
  <si>
    <t>Técnico prevencionista, documentación, planes de trabajo, etc.</t>
  </si>
  <si>
    <t>SUBTOTAL 7</t>
  </si>
  <si>
    <t>NOTAS:</t>
  </si>
  <si>
    <r>
      <t>El precio de la obra será</t>
    </r>
    <r>
      <rPr>
        <b/>
        <sz val="11"/>
        <color theme="1"/>
        <rFont val="Calibri"/>
        <family val="2"/>
        <scheme val="minor"/>
      </rPr>
      <t xml:space="preserve"> “llave en mano”</t>
    </r>
    <r>
      <rPr>
        <sz val="11"/>
        <color theme="1"/>
        <rFont val="Calibri"/>
        <family val="2"/>
        <scheme val="minor"/>
      </rPr>
      <t xml:space="preserve"> y será responsabilidad de la empresa proveedora la realización de los metrajes correspondientes, no aceptándose posteriormente adicionales referidos a este punto.</t>
    </r>
  </si>
  <si>
    <r>
      <rPr>
        <b/>
        <sz val="11"/>
        <color theme="1"/>
        <rFont val="Calibri"/>
        <family val="2"/>
        <scheme val="minor"/>
      </rPr>
      <t xml:space="preserve">Precios: </t>
    </r>
    <r>
      <rPr>
        <sz val="11"/>
        <color theme="1"/>
        <rFont val="Calibri"/>
        <family val="2"/>
        <scheme val="minor"/>
      </rPr>
      <t>La oferta se debe presentar con los precios unitarios y con el total de la misma, utilizando dichos precios para posibles ajustes o cambios solicitados por la empresa contratante y/o el director de obra. La empresa contratante y el técnico podrán solicitar información de catálogo de diferentes productos o equipos. En el caso de costos de impuestos u otro costo por fuera del montaje, debe ir a cargo del montajista.</t>
    </r>
  </si>
  <si>
    <r>
      <rPr>
        <b/>
        <sz val="11"/>
        <color theme="1"/>
        <rFont val="Calibri"/>
        <family val="2"/>
        <scheme val="minor"/>
      </rPr>
      <t>Verificaciones:</t>
    </r>
    <r>
      <rPr>
        <sz val="11"/>
        <color theme="1"/>
        <rFont val="Calibri"/>
        <family val="2"/>
        <scheme val="minor"/>
      </rPr>
      <t xml:space="preserve"> Se deberá de verificar en obra, antes de presentar la cotización, las cañerías existentes de abastecimiento de agua potable, como la acometida eléctrica, así también la contratista deberá de verificar absolutamente TODOS LOS ESPACIOS para garantizar el funcionamiento propuesto en los planos.</t>
    </r>
  </si>
  <si>
    <r>
      <rPr>
        <b/>
        <sz val="11"/>
        <color theme="1"/>
        <rFont val="Calibri"/>
        <family val="2"/>
        <scheme val="minor"/>
      </rPr>
      <t>Replanteo de obra:</t>
    </r>
    <r>
      <rPr>
        <sz val="11"/>
        <color theme="1"/>
        <rFont val="Calibri"/>
        <family val="2"/>
        <scheme val="minor"/>
      </rPr>
      <t xml:space="preserve"> El mismo se realiza por la empresa a efectuar la obra y se rectificara por el director de obra y/o por el representante de la empresa. Todas las medidas deberán ser rectificadas en obra.</t>
    </r>
  </si>
  <si>
    <t>Hidrolavadora para lavado de tolva de húm., mezcladora, etc.</t>
  </si>
  <si>
    <t>Elementos de izaje (manipulador telescópico, grúas, etc)</t>
  </si>
  <si>
    <t>Bomba líquido, tolva de húmedos -B0 y cañería</t>
  </si>
  <si>
    <t>Bomba de pulpa - B2</t>
  </si>
  <si>
    <t>Bomba de pulpa - B3</t>
  </si>
  <si>
    <t>Cañería de pulpa de silos</t>
  </si>
  <si>
    <t>EQUIPOS INOCULO Y ACCESORIOS</t>
  </si>
  <si>
    <t>EQUIPOS SECTOR SILOS</t>
  </si>
  <si>
    <t>EQUIPOS SECTOR PRODUCTIVO</t>
  </si>
  <si>
    <t>Bomba dosificadora de ácido láctico - B5</t>
  </si>
  <si>
    <t>Ducha y lavaojos de seguridad</t>
  </si>
  <si>
    <t>EQUIPOS SECTOR TANQUES DE AGUA</t>
  </si>
  <si>
    <t>Depósitos de agua de 10.000 litros TK 1</t>
  </si>
  <si>
    <t>Depósitos de agua de 10.000 litros TK 2</t>
  </si>
  <si>
    <t>Bomba de agua – B6</t>
  </si>
  <si>
    <t xml:space="preserve">Cañería de acometida de agua de OSE o pozo </t>
  </si>
  <si>
    <t>Cañería de agua potable a planta y limpieza</t>
  </si>
  <si>
    <t>Suministro de tablero lavado de tarrinas, bomba de agua, SSHH y FS</t>
  </si>
  <si>
    <t>00 MEMORIA TECNICA EQUIPAMIENTO TRESOR V1.3 - ETAPA 2</t>
  </si>
  <si>
    <t>PROYECTO ALIMENTO ANIMAL – EQUIPAMIENTO - ETAPA 2</t>
  </si>
  <si>
    <t>Estructura soporte tanques de melaza</t>
  </si>
  <si>
    <t>Bomba de melaza B7</t>
  </si>
  <si>
    <t>Cañería de melaza (701 002 012)</t>
  </si>
  <si>
    <t>Tanque "F2" Cap. 2.000 L</t>
  </si>
  <si>
    <t>Tanque "F3" Cap. 2.000 L</t>
  </si>
  <si>
    <t>Tanque "F4" Cap. 2.000 L</t>
  </si>
  <si>
    <t>Tanque "Formulación" Cap. 500 L</t>
  </si>
  <si>
    <t>Aislación TK Formulación</t>
  </si>
  <si>
    <t>Bomba trasiego TK Formulación – B4</t>
  </si>
  <si>
    <t>Bomba trasiego TK Formulación – B8</t>
  </si>
  <si>
    <t>Bomba para limpieza – B9</t>
  </si>
  <si>
    <t>Bomba trasigo TK "F" – B10</t>
  </si>
  <si>
    <t>Bomba trasigo TK "F" – B11</t>
  </si>
  <si>
    <t>Estructura de soporte y riel aparejo eléctrico</t>
  </si>
  <si>
    <t>Aparejo eléctrico para bolsas inóculo, con carro motorizado</t>
  </si>
  <si>
    <t>Perchas inoxidable para bolsas inóculo</t>
  </si>
  <si>
    <t>Cañería de inóculo</t>
  </si>
  <si>
    <t>Cañería de conexión entre tanques (701 002 012)</t>
  </si>
  <si>
    <t>Ventilador axial 7.500 m3/h, inyector con filtro y cobertor</t>
  </si>
  <si>
    <t>Ventilador axial 7.500 m3/h, extractor con persianas</t>
  </si>
  <si>
    <t>Suministro de tablero planta de inoculo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</si>
</sst>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4">
    <xf numFmtId="0" fontId="0" fillId="0" borderId="0" xfId="0"/>
    <xf numFmtId="0" fontId="3" fillId="0" borderId="0" xfId="0" applyFont="1"/>
    <xf numFmtId="0" fontId="0" fillId="0" borderId="0" xfId="0" applyAlignment="1">
      <alignment horizontal="center"/>
    </xf>
    <xf numFmtId="14" fontId="0" fillId="0" borderId="0" xfId="0" applyNumberFormat="1" applyAlignment="1">
      <alignment horizontal="left"/>
    </xf>
    <xf numFmtId="164" fontId="0" fillId="0" borderId="0" xfId="0" applyNumberFormat="1" applyAlignment="1">
      <alignment horizontal="left"/>
    </xf>
    <xf numFmtId="0" fontId="0" fillId="0" borderId="0" xfId="0" applyAlignment="1">
      <alignment horizontal="left"/>
    </xf>
    <xf numFmtId="0" fontId="0" fillId="0" borderId="0" xfId="0" quotePrefix="1" applyAlignment="1">
      <alignment horizontal="left"/>
    </xf>
    <xf numFmtId="2" fontId="0" fillId="0" borderId="0" xfId="0" applyNumberFormat="1" applyAlignment="1">
      <alignment horizontal="center"/>
    </xf>
    <xf numFmtId="3" fontId="0" fillId="0" borderId="0" xfId="0" applyNumberFormat="1" applyAlignment="1">
      <alignment horizontal="center"/>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xf>
    <xf numFmtId="3" fontId="0" fillId="0" borderId="1" xfId="0" applyNumberFormat="1" applyBorder="1" applyAlignment="1">
      <alignment horizontal="center"/>
    </xf>
    <xf numFmtId="0" fontId="2" fillId="2" borderId="0" xfId="0" applyFont="1" applyFill="1" applyAlignment="1">
      <alignment horizontal="center"/>
    </xf>
    <xf numFmtId="0" fontId="2" fillId="2" borderId="0" xfId="0" applyFont="1" applyFill="1"/>
    <xf numFmtId="0" fontId="0" fillId="2" borderId="0" xfId="0" applyFill="1"/>
    <xf numFmtId="0" fontId="1" fillId="3" borderId="1" xfId="0" applyFont="1" applyFill="1" applyBorder="1" applyAlignment="1">
      <alignment horizontal="center"/>
    </xf>
    <xf numFmtId="0" fontId="1" fillId="3" borderId="1" xfId="0" applyFont="1" applyFill="1" applyBorder="1"/>
    <xf numFmtId="0" fontId="2" fillId="0" borderId="0" xfId="0" applyFont="1"/>
    <xf numFmtId="0" fontId="0" fillId="0" borderId="2" xfId="0" applyBorder="1"/>
    <xf numFmtId="0" fontId="4" fillId="0" borderId="2" xfId="0" applyFont="1" applyBorder="1" applyAlignment="1">
      <alignment horizontal="left"/>
    </xf>
    <xf numFmtId="0" fontId="0" fillId="0" borderId="3" xfId="0" applyBorder="1" applyAlignment="1">
      <alignment horizontal="center"/>
    </xf>
    <xf numFmtId="0" fontId="0" fillId="0" borderId="3" xfId="0" applyBorder="1"/>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4</xdr:row>
      <xdr:rowOff>66675</xdr:rowOff>
    </xdr:from>
    <xdr:to>
      <xdr:col>2</xdr:col>
      <xdr:colOff>985520</xdr:colOff>
      <xdr:row>8</xdr:row>
      <xdr:rowOff>98425</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t="5000" b="5811"/>
        <a:stretch>
          <a:fillRect/>
        </a:stretch>
      </xdr:blipFill>
      <xdr:spPr>
        <a:xfrm>
          <a:off x="638175" y="714375"/>
          <a:ext cx="918845" cy="793750"/>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garcia.dx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44"/>
  <sheetViews>
    <sheetView showGridLines="0" tabSelected="1" workbookViewId="0"/>
  </sheetViews>
  <sheetFormatPr baseColWidth="10" defaultColWidth="8.88671875" defaultRowHeight="14.4" x14ac:dyDescent="0.3"/>
  <cols>
    <col min="1" max="1" width="2.5546875" customWidth="1"/>
    <col min="2" max="2" width="6" style="2" customWidth="1"/>
    <col min="3" max="3" width="56.33203125" customWidth="1"/>
    <col min="4" max="4" width="14.5546875" customWidth="1"/>
    <col min="5" max="5" width="10.5546875" customWidth="1"/>
    <col min="6" max="6" width="13.88671875" customWidth="1"/>
    <col min="7" max="7" width="15" customWidth="1"/>
    <col min="8" max="8" width="13.109375" customWidth="1"/>
    <col min="9" max="9" width="2.88671875" customWidth="1"/>
  </cols>
  <sheetData>
    <row r="1" spans="2:8" ht="7.5" customHeight="1" x14ac:dyDescent="0.3"/>
    <row r="2" spans="2:8" ht="21" x14ac:dyDescent="0.4">
      <c r="C2" s="1" t="s">
        <v>94</v>
      </c>
    </row>
    <row r="3" spans="2:8" x14ac:dyDescent="0.3">
      <c r="C3" s="18" t="s">
        <v>27</v>
      </c>
    </row>
    <row r="5" spans="2:8" x14ac:dyDescent="0.3">
      <c r="D5" t="s">
        <v>0</v>
      </c>
      <c r="E5" s="3">
        <v>45631</v>
      </c>
    </row>
    <row r="6" spans="2:8" x14ac:dyDescent="0.3">
      <c r="D6" t="s">
        <v>1</v>
      </c>
      <c r="E6" s="4" t="s">
        <v>28</v>
      </c>
    </row>
    <row r="7" spans="2:8" x14ac:dyDescent="0.3">
      <c r="D7" t="s">
        <v>2</v>
      </c>
      <c r="E7" s="5" t="s">
        <v>29</v>
      </c>
    </row>
    <row r="8" spans="2:8" x14ac:dyDescent="0.3">
      <c r="D8" t="s">
        <v>21</v>
      </c>
      <c r="E8" s="5" t="s">
        <v>30</v>
      </c>
    </row>
    <row r="9" spans="2:8" x14ac:dyDescent="0.3">
      <c r="D9" s="6" t="s">
        <v>32</v>
      </c>
      <c r="E9" t="s">
        <v>93</v>
      </c>
    </row>
    <row r="11" spans="2:8" x14ac:dyDescent="0.3">
      <c r="B11" s="13" t="s">
        <v>3</v>
      </c>
      <c r="C11" s="14" t="s">
        <v>83</v>
      </c>
      <c r="D11" s="15"/>
      <c r="E11" s="15"/>
      <c r="F11" s="15"/>
      <c r="G11" s="15"/>
      <c r="H11" s="15"/>
    </row>
    <row r="13" spans="2:8" x14ac:dyDescent="0.3">
      <c r="B13" s="16" t="s">
        <v>8</v>
      </c>
      <c r="C13" s="17" t="s">
        <v>9</v>
      </c>
      <c r="D13" s="16" t="s">
        <v>10</v>
      </c>
      <c r="E13" s="16" t="s">
        <v>11</v>
      </c>
      <c r="F13" s="16" t="s">
        <v>20</v>
      </c>
      <c r="G13" s="16" t="s">
        <v>12</v>
      </c>
      <c r="H13" s="16" t="s">
        <v>13</v>
      </c>
    </row>
    <row r="14" spans="2:8" x14ac:dyDescent="0.3">
      <c r="B14" s="11">
        <v>1</v>
      </c>
      <c r="C14" s="10" t="s">
        <v>31</v>
      </c>
      <c r="D14" s="9">
        <v>1</v>
      </c>
      <c r="E14" s="9" t="s">
        <v>14</v>
      </c>
      <c r="F14" s="12">
        <v>0</v>
      </c>
      <c r="G14" s="12">
        <f>+F14*D14</f>
        <v>0</v>
      </c>
      <c r="H14" s="12">
        <v>0</v>
      </c>
    </row>
    <row r="15" spans="2:8" x14ac:dyDescent="0.3">
      <c r="B15" s="11">
        <f>+B14+0.01</f>
        <v>1.01</v>
      </c>
      <c r="C15" s="10" t="s">
        <v>77</v>
      </c>
      <c r="D15" s="9">
        <v>1</v>
      </c>
      <c r="E15" s="9" t="s">
        <v>14</v>
      </c>
      <c r="F15" s="12">
        <v>0</v>
      </c>
      <c r="G15" s="12">
        <f t="shared" ref="G15:G17" si="0">+F15*D15</f>
        <v>0</v>
      </c>
      <c r="H15" s="12">
        <v>0</v>
      </c>
    </row>
    <row r="16" spans="2:8" x14ac:dyDescent="0.3">
      <c r="B16" s="11">
        <f t="shared" ref="B16:B28" si="1">+B15+0.01</f>
        <v>1.02</v>
      </c>
      <c r="C16" s="10" t="s">
        <v>33</v>
      </c>
      <c r="D16" s="9">
        <v>1</v>
      </c>
      <c r="E16" s="9" t="s">
        <v>14</v>
      </c>
      <c r="F16" s="12">
        <v>0</v>
      </c>
      <c r="G16" s="12">
        <f t="shared" si="0"/>
        <v>0</v>
      </c>
      <c r="H16" s="12">
        <v>0</v>
      </c>
    </row>
    <row r="17" spans="2:8" x14ac:dyDescent="0.3">
      <c r="B17" s="11">
        <f t="shared" si="1"/>
        <v>1.03</v>
      </c>
      <c r="C17" s="10" t="s">
        <v>34</v>
      </c>
      <c r="D17" s="9">
        <v>1</v>
      </c>
      <c r="E17" s="9" t="s">
        <v>14</v>
      </c>
      <c r="F17" s="12">
        <v>0</v>
      </c>
      <c r="G17" s="12">
        <f t="shared" si="0"/>
        <v>0</v>
      </c>
      <c r="H17" s="12">
        <v>0</v>
      </c>
    </row>
    <row r="18" spans="2:8" x14ac:dyDescent="0.3">
      <c r="B18" s="11">
        <f t="shared" si="1"/>
        <v>1.04</v>
      </c>
      <c r="C18" s="10" t="s">
        <v>35</v>
      </c>
      <c r="D18" s="9">
        <v>1</v>
      </c>
      <c r="E18" s="9" t="s">
        <v>14</v>
      </c>
      <c r="F18" s="12">
        <v>0</v>
      </c>
      <c r="G18" s="12">
        <f t="shared" ref="G18:G26" si="2">+F18*D18</f>
        <v>0</v>
      </c>
      <c r="H18" s="12">
        <v>0</v>
      </c>
    </row>
    <row r="19" spans="2:8" x14ac:dyDescent="0.3">
      <c r="B19" s="11">
        <f t="shared" si="1"/>
        <v>1.05</v>
      </c>
      <c r="C19" s="10" t="s">
        <v>36</v>
      </c>
      <c r="D19" s="9">
        <v>1</v>
      </c>
      <c r="E19" s="9" t="s">
        <v>14</v>
      </c>
      <c r="F19" s="12">
        <v>0</v>
      </c>
      <c r="G19" s="12">
        <f t="shared" si="2"/>
        <v>0</v>
      </c>
      <c r="H19" s="12">
        <v>0</v>
      </c>
    </row>
    <row r="20" spans="2:8" x14ac:dyDescent="0.3">
      <c r="B20" s="11">
        <f t="shared" si="1"/>
        <v>1.06</v>
      </c>
      <c r="C20" s="10" t="s">
        <v>38</v>
      </c>
      <c r="D20" s="9">
        <v>1</v>
      </c>
      <c r="E20" s="9" t="s">
        <v>14</v>
      </c>
      <c r="F20" s="12">
        <v>0</v>
      </c>
      <c r="G20" s="12">
        <f t="shared" si="2"/>
        <v>0</v>
      </c>
      <c r="H20" s="12">
        <v>0</v>
      </c>
    </row>
    <row r="21" spans="2:8" x14ac:dyDescent="0.3">
      <c r="B21" s="11">
        <f t="shared" si="1"/>
        <v>1.07</v>
      </c>
      <c r="C21" s="10" t="s">
        <v>37</v>
      </c>
      <c r="D21" s="9">
        <v>1</v>
      </c>
      <c r="E21" s="9" t="s">
        <v>14</v>
      </c>
      <c r="F21" s="12">
        <v>0</v>
      </c>
      <c r="G21" s="12">
        <f t="shared" si="2"/>
        <v>0</v>
      </c>
      <c r="H21" s="12">
        <v>0</v>
      </c>
    </row>
    <row r="22" spans="2:8" x14ac:dyDescent="0.3">
      <c r="B22" s="11">
        <f t="shared" si="1"/>
        <v>1.08</v>
      </c>
      <c r="C22" s="10" t="s">
        <v>39</v>
      </c>
      <c r="D22" s="9">
        <v>1</v>
      </c>
      <c r="E22" s="9" t="s">
        <v>14</v>
      </c>
      <c r="F22" s="12">
        <v>0</v>
      </c>
      <c r="G22" s="12">
        <f t="shared" si="2"/>
        <v>0</v>
      </c>
      <c r="H22" s="12">
        <v>0</v>
      </c>
    </row>
    <row r="23" spans="2:8" x14ac:dyDescent="0.3">
      <c r="B23" s="11">
        <f t="shared" si="1"/>
        <v>1.0900000000000001</v>
      </c>
      <c r="C23" s="10" t="s">
        <v>42</v>
      </c>
      <c r="D23" s="9">
        <v>1</v>
      </c>
      <c r="E23" s="9" t="s">
        <v>14</v>
      </c>
      <c r="F23" s="12">
        <v>0</v>
      </c>
      <c r="G23" s="12">
        <f>+F23*D23</f>
        <v>0</v>
      </c>
      <c r="H23" s="12">
        <v>0</v>
      </c>
    </row>
    <row r="24" spans="2:8" x14ac:dyDescent="0.3">
      <c r="B24" s="11">
        <f t="shared" si="1"/>
        <v>1.1000000000000001</v>
      </c>
      <c r="C24" s="10" t="s">
        <v>47</v>
      </c>
      <c r="D24" s="9">
        <v>1</v>
      </c>
      <c r="E24" s="9" t="s">
        <v>14</v>
      </c>
      <c r="F24" s="12">
        <v>0</v>
      </c>
      <c r="G24" s="12">
        <f t="shared" si="2"/>
        <v>0</v>
      </c>
      <c r="H24" s="12">
        <v>0</v>
      </c>
    </row>
    <row r="25" spans="2:8" x14ac:dyDescent="0.3">
      <c r="B25" s="11">
        <f t="shared" si="1"/>
        <v>1.1100000000000001</v>
      </c>
      <c r="C25" s="10" t="s">
        <v>40</v>
      </c>
      <c r="D25" s="9">
        <v>1</v>
      </c>
      <c r="E25" s="9" t="s">
        <v>14</v>
      </c>
      <c r="F25" s="12">
        <v>0</v>
      </c>
      <c r="G25" s="12">
        <f t="shared" si="2"/>
        <v>0</v>
      </c>
      <c r="H25" s="12">
        <v>0</v>
      </c>
    </row>
    <row r="26" spans="2:8" x14ac:dyDescent="0.3">
      <c r="B26" s="11">
        <f t="shared" si="1"/>
        <v>1.1200000000000001</v>
      </c>
      <c r="C26" s="10" t="s">
        <v>41</v>
      </c>
      <c r="D26" s="9">
        <v>1</v>
      </c>
      <c r="E26" s="9" t="s">
        <v>14</v>
      </c>
      <c r="F26" s="12">
        <v>0</v>
      </c>
      <c r="G26" s="12">
        <f t="shared" si="2"/>
        <v>0</v>
      </c>
      <c r="H26" s="12">
        <v>0</v>
      </c>
    </row>
    <row r="27" spans="2:8" x14ac:dyDescent="0.3">
      <c r="B27" s="11">
        <f t="shared" si="1"/>
        <v>1.1300000000000001</v>
      </c>
      <c r="C27" s="10" t="s">
        <v>75</v>
      </c>
      <c r="D27" s="9">
        <v>1</v>
      </c>
      <c r="E27" s="9" t="s">
        <v>14</v>
      </c>
      <c r="F27" s="12">
        <v>0</v>
      </c>
      <c r="G27" s="12">
        <f t="shared" ref="G27" si="3">+F27*D27</f>
        <v>0</v>
      </c>
      <c r="H27" s="12">
        <v>0</v>
      </c>
    </row>
    <row r="28" spans="2:8" x14ac:dyDescent="0.3">
      <c r="B28" s="11">
        <f t="shared" si="1"/>
        <v>1.1400000000000001</v>
      </c>
      <c r="C28" s="10" t="s">
        <v>43</v>
      </c>
      <c r="D28" s="9">
        <v>1</v>
      </c>
      <c r="E28" s="9" t="s">
        <v>16</v>
      </c>
      <c r="F28" s="12">
        <v>0</v>
      </c>
      <c r="G28" s="12">
        <f t="shared" ref="G28" si="4">+F28*D28</f>
        <v>0</v>
      </c>
      <c r="H28" s="12">
        <v>0</v>
      </c>
    </row>
    <row r="29" spans="2:8" ht="7.5" customHeight="1" x14ac:dyDescent="0.3">
      <c r="B29" s="7"/>
      <c r="D29" s="2"/>
      <c r="E29" s="2"/>
      <c r="F29" s="2"/>
      <c r="G29" s="8"/>
      <c r="H29" s="8"/>
    </row>
    <row r="30" spans="2:8" x14ac:dyDescent="0.3">
      <c r="F30" s="16" t="s">
        <v>17</v>
      </c>
      <c r="G30" s="12">
        <f>SUM(G14:G28)</f>
        <v>0</v>
      </c>
      <c r="H30" s="12">
        <f>SUM(H14:H28)</f>
        <v>0</v>
      </c>
    </row>
    <row r="32" spans="2:8" x14ac:dyDescent="0.3">
      <c r="B32" s="13" t="s">
        <v>4</v>
      </c>
      <c r="C32" s="14" t="s">
        <v>82</v>
      </c>
      <c r="D32" s="15"/>
      <c r="E32" s="15"/>
      <c r="F32" s="15"/>
      <c r="G32" s="15"/>
      <c r="H32" s="15"/>
    </row>
    <row r="34" spans="2:8" x14ac:dyDescent="0.3">
      <c r="B34" s="16" t="s">
        <v>8</v>
      </c>
      <c r="C34" s="17" t="s">
        <v>9</v>
      </c>
      <c r="D34" s="16" t="s">
        <v>10</v>
      </c>
      <c r="E34" s="16" t="s">
        <v>11</v>
      </c>
      <c r="F34" s="16" t="s">
        <v>20</v>
      </c>
      <c r="G34" s="16" t="s">
        <v>12</v>
      </c>
      <c r="H34" s="16" t="s">
        <v>13</v>
      </c>
    </row>
    <row r="35" spans="2:8" x14ac:dyDescent="0.3">
      <c r="B35" s="11">
        <v>2</v>
      </c>
      <c r="C35" s="10" t="s">
        <v>44</v>
      </c>
      <c r="D35" s="9">
        <v>1</v>
      </c>
      <c r="E35" s="9" t="s">
        <v>14</v>
      </c>
      <c r="F35" s="12">
        <v>0</v>
      </c>
      <c r="G35" s="12">
        <f>+F35*D35</f>
        <v>0</v>
      </c>
      <c r="H35" s="12">
        <v>0</v>
      </c>
    </row>
    <row r="36" spans="2:8" x14ac:dyDescent="0.3">
      <c r="B36" s="11">
        <f>+B35+0.01</f>
        <v>2.0099999999999998</v>
      </c>
      <c r="C36" s="10" t="s">
        <v>45</v>
      </c>
      <c r="D36" s="9">
        <v>1</v>
      </c>
      <c r="E36" s="9" t="s">
        <v>14</v>
      </c>
      <c r="F36" s="12">
        <v>0</v>
      </c>
      <c r="G36" s="12">
        <f t="shared" ref="G36:G40" si="5">+F36*D36</f>
        <v>0</v>
      </c>
      <c r="H36" s="12">
        <v>0</v>
      </c>
    </row>
    <row r="37" spans="2:8" x14ac:dyDescent="0.3">
      <c r="B37" s="11">
        <f t="shared" ref="B37:B40" si="6">+B36+0.01</f>
        <v>2.0199999999999996</v>
      </c>
      <c r="C37" s="10" t="s">
        <v>78</v>
      </c>
      <c r="D37" s="9">
        <v>1</v>
      </c>
      <c r="E37" s="9" t="s">
        <v>14</v>
      </c>
      <c r="F37" s="12">
        <v>0</v>
      </c>
      <c r="G37" s="12">
        <f t="shared" si="5"/>
        <v>0</v>
      </c>
      <c r="H37" s="12">
        <v>0</v>
      </c>
    </row>
    <row r="38" spans="2:8" x14ac:dyDescent="0.3">
      <c r="B38" s="11">
        <f t="shared" si="6"/>
        <v>2.0299999999999994</v>
      </c>
      <c r="C38" s="10" t="s">
        <v>79</v>
      </c>
      <c r="D38" s="9">
        <v>1</v>
      </c>
      <c r="E38" s="9" t="s">
        <v>14</v>
      </c>
      <c r="F38" s="12">
        <v>0</v>
      </c>
      <c r="G38" s="12">
        <f t="shared" si="5"/>
        <v>0</v>
      </c>
      <c r="H38" s="12">
        <v>0</v>
      </c>
    </row>
    <row r="39" spans="2:8" x14ac:dyDescent="0.3">
      <c r="B39" s="11">
        <f t="shared" si="6"/>
        <v>2.0399999999999991</v>
      </c>
      <c r="C39" s="10" t="s">
        <v>80</v>
      </c>
      <c r="D39" s="9">
        <v>1</v>
      </c>
      <c r="E39" s="9" t="s">
        <v>16</v>
      </c>
      <c r="F39" s="12">
        <v>0</v>
      </c>
      <c r="G39" s="12">
        <f t="shared" si="5"/>
        <v>0</v>
      </c>
      <c r="H39" s="12">
        <v>0</v>
      </c>
    </row>
    <row r="40" spans="2:8" x14ac:dyDescent="0.3">
      <c r="B40" s="11">
        <f t="shared" si="6"/>
        <v>2.0499999999999989</v>
      </c>
      <c r="C40" s="10" t="s">
        <v>43</v>
      </c>
      <c r="D40" s="9">
        <v>1</v>
      </c>
      <c r="E40" s="9" t="s">
        <v>16</v>
      </c>
      <c r="F40" s="12">
        <v>0</v>
      </c>
      <c r="G40" s="12">
        <f t="shared" si="5"/>
        <v>0</v>
      </c>
      <c r="H40" s="12">
        <v>0</v>
      </c>
    </row>
    <row r="41" spans="2:8" ht="7.5" customHeight="1" x14ac:dyDescent="0.3">
      <c r="B41" s="7"/>
      <c r="D41" s="2"/>
      <c r="E41" s="2"/>
      <c r="F41" s="2"/>
      <c r="G41" s="8"/>
      <c r="H41" s="8"/>
    </row>
    <row r="42" spans="2:8" x14ac:dyDescent="0.3">
      <c r="F42" s="16" t="s">
        <v>18</v>
      </c>
      <c r="G42" s="12">
        <f>SUM(G35:G40)</f>
        <v>0</v>
      </c>
      <c r="H42" s="12">
        <f>SUM(H35:H40)</f>
        <v>0</v>
      </c>
    </row>
    <row r="44" spans="2:8" x14ac:dyDescent="0.3">
      <c r="B44" s="13" t="s">
        <v>5</v>
      </c>
      <c r="C44" s="14" t="s">
        <v>81</v>
      </c>
      <c r="D44" s="15"/>
      <c r="E44" s="15"/>
      <c r="F44" s="15"/>
      <c r="G44" s="15"/>
      <c r="H44" s="15"/>
    </row>
    <row r="46" spans="2:8" x14ac:dyDescent="0.3">
      <c r="B46" s="16" t="s">
        <v>8</v>
      </c>
      <c r="C46" s="17" t="s">
        <v>9</v>
      </c>
      <c r="D46" s="16" t="s">
        <v>10</v>
      </c>
      <c r="E46" s="16" t="s">
        <v>11</v>
      </c>
      <c r="F46" s="16" t="s">
        <v>20</v>
      </c>
      <c r="G46" s="16" t="s">
        <v>12</v>
      </c>
      <c r="H46" s="16" t="s">
        <v>13</v>
      </c>
    </row>
    <row r="47" spans="2:8" x14ac:dyDescent="0.3">
      <c r="B47" s="11">
        <v>3</v>
      </c>
      <c r="C47" s="10" t="s">
        <v>95</v>
      </c>
      <c r="D47" s="9">
        <v>1</v>
      </c>
      <c r="E47" s="9" t="s">
        <v>14</v>
      </c>
      <c r="F47" s="12">
        <v>0</v>
      </c>
      <c r="G47" s="12">
        <f>+F47*D47</f>
        <v>0</v>
      </c>
      <c r="H47" s="12">
        <v>0</v>
      </c>
    </row>
    <row r="48" spans="2:8" x14ac:dyDescent="0.3">
      <c r="B48" s="11">
        <f>+B47+0.01</f>
        <v>3.01</v>
      </c>
      <c r="C48" s="10" t="s">
        <v>96</v>
      </c>
      <c r="D48" s="9">
        <v>1</v>
      </c>
      <c r="E48" s="9" t="s">
        <v>14</v>
      </c>
      <c r="F48" s="12">
        <v>0</v>
      </c>
      <c r="G48" s="12">
        <f t="shared" ref="G48:G74" si="7">+F48*D48</f>
        <v>0</v>
      </c>
      <c r="H48" s="12">
        <v>0</v>
      </c>
    </row>
    <row r="49" spans="2:8" x14ac:dyDescent="0.3">
      <c r="B49" s="11">
        <f t="shared" ref="B49:B74" si="8">+B48+0.01</f>
        <v>3.0199999999999996</v>
      </c>
      <c r="C49" s="10" t="s">
        <v>97</v>
      </c>
      <c r="D49" s="9">
        <v>1</v>
      </c>
      <c r="E49" s="9" t="s">
        <v>16</v>
      </c>
      <c r="F49" s="12">
        <v>0</v>
      </c>
      <c r="G49" s="12">
        <f t="shared" si="7"/>
        <v>0</v>
      </c>
      <c r="H49" s="12">
        <v>0</v>
      </c>
    </row>
    <row r="50" spans="2:8" x14ac:dyDescent="0.3">
      <c r="B50" s="11">
        <f t="shared" si="8"/>
        <v>3.0299999999999994</v>
      </c>
      <c r="C50" s="10" t="s">
        <v>26</v>
      </c>
      <c r="D50" s="9">
        <v>1</v>
      </c>
      <c r="E50" s="9" t="s">
        <v>14</v>
      </c>
      <c r="F50" s="12">
        <v>0</v>
      </c>
      <c r="G50" s="12">
        <f t="shared" si="7"/>
        <v>0</v>
      </c>
      <c r="H50" s="12">
        <v>0</v>
      </c>
    </row>
    <row r="51" spans="2:8" x14ac:dyDescent="0.3">
      <c r="B51" s="11">
        <f t="shared" si="8"/>
        <v>3.0399999999999991</v>
      </c>
      <c r="C51" s="10" t="s">
        <v>46</v>
      </c>
      <c r="D51" s="9">
        <v>1</v>
      </c>
      <c r="E51" s="9" t="s">
        <v>14</v>
      </c>
      <c r="F51" s="12">
        <v>0</v>
      </c>
      <c r="G51" s="12">
        <f t="shared" si="7"/>
        <v>0</v>
      </c>
      <c r="H51" s="12">
        <v>0</v>
      </c>
    </row>
    <row r="52" spans="2:8" x14ac:dyDescent="0.3">
      <c r="B52" s="11">
        <f t="shared" si="8"/>
        <v>3.0499999999999989</v>
      </c>
      <c r="C52" s="10" t="s">
        <v>98</v>
      </c>
      <c r="D52" s="9">
        <v>1</v>
      </c>
      <c r="E52" s="9" t="s">
        <v>14</v>
      </c>
      <c r="F52" s="12">
        <v>0</v>
      </c>
      <c r="G52" s="12">
        <f t="shared" si="7"/>
        <v>0</v>
      </c>
      <c r="H52" s="12">
        <v>0</v>
      </c>
    </row>
    <row r="53" spans="2:8" x14ac:dyDescent="0.3">
      <c r="B53" s="11">
        <f t="shared" si="8"/>
        <v>3.0599999999999987</v>
      </c>
      <c r="C53" s="10" t="s">
        <v>99</v>
      </c>
      <c r="D53" s="9">
        <v>1</v>
      </c>
      <c r="E53" s="9" t="s">
        <v>14</v>
      </c>
      <c r="F53" s="12">
        <v>0</v>
      </c>
      <c r="G53" s="12">
        <f t="shared" si="7"/>
        <v>0</v>
      </c>
      <c r="H53" s="12">
        <v>0</v>
      </c>
    </row>
    <row r="54" spans="2:8" x14ac:dyDescent="0.3">
      <c r="B54" s="11">
        <f t="shared" si="8"/>
        <v>3.0699999999999985</v>
      </c>
      <c r="C54" s="10" t="s">
        <v>100</v>
      </c>
      <c r="D54" s="9">
        <v>1</v>
      </c>
      <c r="E54" s="9" t="s">
        <v>14</v>
      </c>
      <c r="F54" s="12">
        <v>0</v>
      </c>
      <c r="G54" s="12">
        <f t="shared" si="7"/>
        <v>0</v>
      </c>
      <c r="H54" s="12">
        <v>0</v>
      </c>
    </row>
    <row r="55" spans="2:8" x14ac:dyDescent="0.3">
      <c r="B55" s="11">
        <f t="shared" si="8"/>
        <v>3.0799999999999983</v>
      </c>
      <c r="C55" s="10" t="s">
        <v>101</v>
      </c>
      <c r="D55" s="9">
        <v>1</v>
      </c>
      <c r="E55" s="9" t="s">
        <v>14</v>
      </c>
      <c r="F55" s="12">
        <v>0</v>
      </c>
      <c r="G55" s="12">
        <f t="shared" si="7"/>
        <v>0</v>
      </c>
      <c r="H55" s="12">
        <v>0</v>
      </c>
    </row>
    <row r="56" spans="2:8" x14ac:dyDescent="0.3">
      <c r="B56" s="11">
        <f t="shared" si="8"/>
        <v>3.0899999999999981</v>
      </c>
      <c r="C56" s="10" t="s">
        <v>102</v>
      </c>
      <c r="D56" s="9">
        <v>1</v>
      </c>
      <c r="E56" s="9" t="s">
        <v>14</v>
      </c>
      <c r="F56" s="12">
        <v>0</v>
      </c>
      <c r="G56" s="12">
        <f t="shared" si="7"/>
        <v>0</v>
      </c>
      <c r="H56" s="12">
        <v>0</v>
      </c>
    </row>
    <row r="57" spans="2:8" x14ac:dyDescent="0.3">
      <c r="B57" s="11">
        <f t="shared" si="8"/>
        <v>3.0999999999999979</v>
      </c>
      <c r="C57" s="10" t="s">
        <v>15</v>
      </c>
      <c r="D57" s="9">
        <v>1</v>
      </c>
      <c r="E57" s="9" t="s">
        <v>14</v>
      </c>
      <c r="F57" s="12">
        <v>0</v>
      </c>
      <c r="G57" s="12">
        <f t="shared" ref="G57" si="9">+F57*D57</f>
        <v>0</v>
      </c>
      <c r="H57" s="12">
        <v>0</v>
      </c>
    </row>
    <row r="58" spans="2:8" x14ac:dyDescent="0.3">
      <c r="B58" s="11">
        <f t="shared" si="8"/>
        <v>3.1099999999999977</v>
      </c>
      <c r="C58" s="10" t="s">
        <v>103</v>
      </c>
      <c r="D58" s="9">
        <v>1</v>
      </c>
      <c r="E58" s="9" t="s">
        <v>14</v>
      </c>
      <c r="F58" s="12">
        <v>0</v>
      </c>
      <c r="G58" s="12">
        <f t="shared" si="7"/>
        <v>0</v>
      </c>
      <c r="H58" s="12">
        <v>0</v>
      </c>
    </row>
    <row r="59" spans="2:8" x14ac:dyDescent="0.3">
      <c r="B59" s="11">
        <f t="shared" si="8"/>
        <v>3.1199999999999974</v>
      </c>
      <c r="C59" s="10" t="s">
        <v>104</v>
      </c>
      <c r="D59" s="9">
        <v>1</v>
      </c>
      <c r="E59" s="9" t="s">
        <v>14</v>
      </c>
      <c r="F59" s="12">
        <v>0</v>
      </c>
      <c r="G59" s="12">
        <f t="shared" si="7"/>
        <v>0</v>
      </c>
      <c r="H59" s="12">
        <v>0</v>
      </c>
    </row>
    <row r="60" spans="2:8" x14ac:dyDescent="0.3">
      <c r="B60" s="11">
        <f t="shared" si="8"/>
        <v>3.1299999999999972</v>
      </c>
      <c r="C60" s="10" t="s">
        <v>105</v>
      </c>
      <c r="D60" s="9">
        <v>1</v>
      </c>
      <c r="E60" s="9" t="s">
        <v>14</v>
      </c>
      <c r="F60" s="12">
        <v>0</v>
      </c>
      <c r="G60" s="12">
        <f t="shared" si="7"/>
        <v>0</v>
      </c>
      <c r="H60" s="12">
        <v>0</v>
      </c>
    </row>
    <row r="61" spans="2:8" x14ac:dyDescent="0.3">
      <c r="B61" s="11">
        <f t="shared" si="8"/>
        <v>3.139999999999997</v>
      </c>
      <c r="C61" s="10" t="s">
        <v>106</v>
      </c>
      <c r="D61" s="9">
        <v>1</v>
      </c>
      <c r="E61" s="9" t="s">
        <v>14</v>
      </c>
      <c r="F61" s="12">
        <v>0</v>
      </c>
      <c r="G61" s="12">
        <f t="shared" si="7"/>
        <v>0</v>
      </c>
      <c r="H61" s="12">
        <v>0</v>
      </c>
    </row>
    <row r="62" spans="2:8" x14ac:dyDescent="0.3">
      <c r="B62" s="11">
        <f t="shared" si="8"/>
        <v>3.1499999999999968</v>
      </c>
      <c r="C62" s="10" t="s">
        <v>107</v>
      </c>
      <c r="D62" s="9">
        <v>1</v>
      </c>
      <c r="E62" s="9" t="s">
        <v>14</v>
      </c>
      <c r="F62" s="12">
        <v>0</v>
      </c>
      <c r="G62" s="12">
        <f t="shared" si="7"/>
        <v>0</v>
      </c>
      <c r="H62" s="12">
        <v>0</v>
      </c>
    </row>
    <row r="63" spans="2:8" x14ac:dyDescent="0.3">
      <c r="B63" s="11">
        <f t="shared" si="8"/>
        <v>3.1599999999999966</v>
      </c>
      <c r="C63" s="10" t="s">
        <v>108</v>
      </c>
      <c r="D63" s="9">
        <v>1</v>
      </c>
      <c r="E63" s="9" t="s">
        <v>14</v>
      </c>
      <c r="F63" s="12">
        <v>0</v>
      </c>
      <c r="G63" s="12">
        <f t="shared" si="7"/>
        <v>0</v>
      </c>
      <c r="H63" s="12">
        <v>0</v>
      </c>
    </row>
    <row r="64" spans="2:8" x14ac:dyDescent="0.3">
      <c r="B64" s="11">
        <f t="shared" si="8"/>
        <v>3.1699999999999964</v>
      </c>
      <c r="C64" s="10" t="s">
        <v>109</v>
      </c>
      <c r="D64" s="9">
        <v>1</v>
      </c>
      <c r="E64" s="9" t="s">
        <v>14</v>
      </c>
      <c r="F64" s="12">
        <v>0</v>
      </c>
      <c r="G64" s="12">
        <f t="shared" si="7"/>
        <v>0</v>
      </c>
      <c r="H64" s="12">
        <v>0</v>
      </c>
    </row>
    <row r="65" spans="2:8" x14ac:dyDescent="0.3">
      <c r="B65" s="11">
        <f t="shared" si="8"/>
        <v>3.1799999999999962</v>
      </c>
      <c r="C65" s="10" t="s">
        <v>110</v>
      </c>
      <c r="D65" s="9">
        <v>2</v>
      </c>
      <c r="E65" s="9" t="s">
        <v>14</v>
      </c>
      <c r="F65" s="12">
        <v>0</v>
      </c>
      <c r="G65" s="12">
        <f t="shared" si="7"/>
        <v>0</v>
      </c>
      <c r="H65" s="12">
        <v>0</v>
      </c>
    </row>
    <row r="66" spans="2:8" x14ac:dyDescent="0.3">
      <c r="B66" s="11">
        <f t="shared" si="8"/>
        <v>3.1899999999999959</v>
      </c>
      <c r="C66" s="10" t="s">
        <v>84</v>
      </c>
      <c r="D66" s="9">
        <v>1</v>
      </c>
      <c r="E66" s="9" t="s">
        <v>14</v>
      </c>
      <c r="F66" s="12">
        <v>0</v>
      </c>
      <c r="G66" s="12">
        <f t="shared" si="7"/>
        <v>0</v>
      </c>
      <c r="H66" s="12">
        <v>0</v>
      </c>
    </row>
    <row r="67" spans="2:8" x14ac:dyDescent="0.3">
      <c r="B67" s="11">
        <f t="shared" si="8"/>
        <v>3.1999999999999957</v>
      </c>
      <c r="C67" s="10" t="s">
        <v>111</v>
      </c>
      <c r="D67" s="9">
        <v>1</v>
      </c>
      <c r="E67" s="9" t="s">
        <v>16</v>
      </c>
      <c r="F67" s="12">
        <v>0</v>
      </c>
      <c r="G67" s="12">
        <f t="shared" si="7"/>
        <v>0</v>
      </c>
      <c r="H67" s="12">
        <v>0</v>
      </c>
    </row>
    <row r="68" spans="2:8" x14ac:dyDescent="0.3">
      <c r="B68" s="11">
        <f t="shared" si="8"/>
        <v>3.2099999999999955</v>
      </c>
      <c r="C68" s="10" t="s">
        <v>48</v>
      </c>
      <c r="D68" s="9">
        <v>1</v>
      </c>
      <c r="E68" s="9" t="s">
        <v>16</v>
      </c>
      <c r="F68" s="12">
        <v>0</v>
      </c>
      <c r="G68" s="12">
        <f t="shared" si="7"/>
        <v>0</v>
      </c>
      <c r="H68" s="12">
        <v>0</v>
      </c>
    </row>
    <row r="69" spans="2:8" x14ac:dyDescent="0.3">
      <c r="B69" s="11">
        <f t="shared" si="8"/>
        <v>3.2199999999999953</v>
      </c>
      <c r="C69" s="10" t="s">
        <v>112</v>
      </c>
      <c r="D69" s="9">
        <v>1</v>
      </c>
      <c r="E69" s="9" t="s">
        <v>16</v>
      </c>
      <c r="F69" s="12">
        <v>0</v>
      </c>
      <c r="G69" s="12">
        <f t="shared" si="7"/>
        <v>0</v>
      </c>
      <c r="H69" s="12">
        <v>0</v>
      </c>
    </row>
    <row r="70" spans="2:8" x14ac:dyDescent="0.3">
      <c r="B70" s="11">
        <f t="shared" si="8"/>
        <v>3.2299999999999951</v>
      </c>
      <c r="C70" s="10" t="s">
        <v>113</v>
      </c>
      <c r="D70" s="9">
        <v>1</v>
      </c>
      <c r="E70" s="9" t="s">
        <v>14</v>
      </c>
      <c r="F70" s="12">
        <v>0</v>
      </c>
      <c r="G70" s="12">
        <f t="shared" si="7"/>
        <v>0</v>
      </c>
      <c r="H70" s="12">
        <v>0</v>
      </c>
    </row>
    <row r="71" spans="2:8" x14ac:dyDescent="0.3">
      <c r="B71" s="11">
        <f t="shared" si="8"/>
        <v>3.2399999999999949</v>
      </c>
      <c r="C71" s="10" t="s">
        <v>114</v>
      </c>
      <c r="D71" s="9">
        <v>1</v>
      </c>
      <c r="E71" s="9" t="s">
        <v>14</v>
      </c>
      <c r="F71" s="12">
        <v>0</v>
      </c>
      <c r="G71" s="12">
        <f t="shared" si="7"/>
        <v>0</v>
      </c>
      <c r="H71" s="12">
        <v>0</v>
      </c>
    </row>
    <row r="72" spans="2:8" x14ac:dyDescent="0.3">
      <c r="B72" s="11">
        <f t="shared" si="8"/>
        <v>3.2499999999999947</v>
      </c>
      <c r="C72" s="10" t="s">
        <v>49</v>
      </c>
      <c r="D72" s="9">
        <v>2</v>
      </c>
      <c r="E72" s="9" t="s">
        <v>14</v>
      </c>
      <c r="F72" s="12">
        <v>0</v>
      </c>
      <c r="G72" s="12">
        <f t="shared" si="7"/>
        <v>0</v>
      </c>
      <c r="H72" s="12">
        <v>0</v>
      </c>
    </row>
    <row r="73" spans="2:8" x14ac:dyDescent="0.3">
      <c r="B73" s="11">
        <f t="shared" si="8"/>
        <v>3.2599999999999945</v>
      </c>
      <c r="C73" s="10" t="s">
        <v>85</v>
      </c>
      <c r="D73" s="9">
        <v>1</v>
      </c>
      <c r="E73" s="9" t="s">
        <v>14</v>
      </c>
      <c r="F73" s="12">
        <v>0</v>
      </c>
      <c r="G73" s="12">
        <f t="shared" si="7"/>
        <v>0</v>
      </c>
      <c r="H73" s="12">
        <v>0</v>
      </c>
    </row>
    <row r="74" spans="2:8" x14ac:dyDescent="0.3">
      <c r="B74" s="11">
        <f t="shared" si="8"/>
        <v>3.2699999999999942</v>
      </c>
      <c r="C74" s="10" t="s">
        <v>43</v>
      </c>
      <c r="D74" s="9">
        <v>1</v>
      </c>
      <c r="E74" s="9" t="s">
        <v>16</v>
      </c>
      <c r="F74" s="12">
        <v>0</v>
      </c>
      <c r="G74" s="12">
        <f t="shared" si="7"/>
        <v>0</v>
      </c>
      <c r="H74" s="12">
        <v>0</v>
      </c>
    </row>
    <row r="75" spans="2:8" ht="7.5" customHeight="1" x14ac:dyDescent="0.3">
      <c r="B75" s="7"/>
      <c r="D75" s="2"/>
      <c r="E75" s="2"/>
      <c r="F75" s="2"/>
      <c r="G75" s="8"/>
      <c r="H75" s="8"/>
    </row>
    <row r="76" spans="2:8" x14ac:dyDescent="0.3">
      <c r="F76" s="16" t="s">
        <v>19</v>
      </c>
      <c r="G76" s="12">
        <f>SUM(G47:G74)</f>
        <v>0</v>
      </c>
      <c r="H76" s="12">
        <f>SUM(H47:H74)</f>
        <v>0</v>
      </c>
    </row>
    <row r="78" spans="2:8" x14ac:dyDescent="0.3">
      <c r="B78" s="13" t="s">
        <v>6</v>
      </c>
      <c r="C78" s="14" t="s">
        <v>50</v>
      </c>
      <c r="D78" s="15"/>
      <c r="E78" s="15"/>
      <c r="F78" s="15"/>
      <c r="G78" s="15"/>
      <c r="H78" s="15"/>
    </row>
    <row r="80" spans="2:8" x14ac:dyDescent="0.3">
      <c r="B80" s="16" t="s">
        <v>8</v>
      </c>
      <c r="C80" s="17" t="s">
        <v>9</v>
      </c>
      <c r="D80" s="16" t="s">
        <v>10</v>
      </c>
      <c r="E80" s="16" t="s">
        <v>11</v>
      </c>
      <c r="F80" s="16" t="s">
        <v>20</v>
      </c>
      <c r="G80" s="16" t="s">
        <v>12</v>
      </c>
      <c r="H80" s="16" t="s">
        <v>13</v>
      </c>
    </row>
    <row r="81" spans="2:8" x14ac:dyDescent="0.3">
      <c r="B81" s="11">
        <v>4</v>
      </c>
      <c r="C81" s="10" t="s">
        <v>51</v>
      </c>
      <c r="D81" s="9">
        <v>1</v>
      </c>
      <c r="E81" s="9" t="s">
        <v>14</v>
      </c>
      <c r="F81" s="12">
        <v>0</v>
      </c>
      <c r="G81" s="12">
        <f>+F81*D81</f>
        <v>0</v>
      </c>
      <c r="H81" s="12">
        <v>0</v>
      </c>
    </row>
    <row r="82" spans="2:8" x14ac:dyDescent="0.3">
      <c r="B82" s="11">
        <f>+B81+0.01</f>
        <v>4.01</v>
      </c>
      <c r="C82" s="10" t="s">
        <v>52</v>
      </c>
      <c r="D82" s="9">
        <v>1</v>
      </c>
      <c r="E82" s="9" t="s">
        <v>14</v>
      </c>
      <c r="F82" s="12">
        <v>0</v>
      </c>
      <c r="G82" s="12">
        <f t="shared" ref="G82:G85" si="10">+F82*D82</f>
        <v>0</v>
      </c>
      <c r="H82" s="12">
        <v>0</v>
      </c>
    </row>
    <row r="83" spans="2:8" x14ac:dyDescent="0.3">
      <c r="B83" s="11">
        <f t="shared" ref="B83:B85" si="11">+B82+0.01</f>
        <v>4.0199999999999996</v>
      </c>
      <c r="C83" s="10" t="s">
        <v>53</v>
      </c>
      <c r="D83" s="9">
        <v>1</v>
      </c>
      <c r="E83" s="9" t="s">
        <v>14</v>
      </c>
      <c r="F83" s="12">
        <v>0</v>
      </c>
      <c r="G83" s="12">
        <f t="shared" si="10"/>
        <v>0</v>
      </c>
      <c r="H83" s="12">
        <v>0</v>
      </c>
    </row>
    <row r="84" spans="2:8" x14ac:dyDescent="0.3">
      <c r="B84" s="11">
        <f t="shared" si="11"/>
        <v>4.0299999999999994</v>
      </c>
      <c r="C84" s="10" t="s">
        <v>54</v>
      </c>
      <c r="D84" s="9">
        <v>1</v>
      </c>
      <c r="E84" s="9" t="s">
        <v>14</v>
      </c>
      <c r="F84" s="12">
        <v>0</v>
      </c>
      <c r="G84" s="12">
        <f t="shared" si="10"/>
        <v>0</v>
      </c>
      <c r="H84" s="12">
        <v>0</v>
      </c>
    </row>
    <row r="85" spans="2:8" x14ac:dyDescent="0.3">
      <c r="B85" s="11">
        <f t="shared" si="11"/>
        <v>4.0399999999999991</v>
      </c>
      <c r="C85" s="10" t="s">
        <v>43</v>
      </c>
      <c r="D85" s="9">
        <v>1</v>
      </c>
      <c r="E85" s="9" t="s">
        <v>16</v>
      </c>
      <c r="F85" s="12">
        <v>0</v>
      </c>
      <c r="G85" s="12">
        <f t="shared" si="10"/>
        <v>0</v>
      </c>
      <c r="H85" s="12">
        <v>0</v>
      </c>
    </row>
    <row r="86" spans="2:8" ht="7.5" customHeight="1" x14ac:dyDescent="0.3">
      <c r="B86" s="7"/>
      <c r="D86" s="2"/>
      <c r="E86" s="2"/>
      <c r="F86" s="2"/>
      <c r="G86" s="8"/>
      <c r="H86" s="8"/>
    </row>
    <row r="87" spans="2:8" x14ac:dyDescent="0.3">
      <c r="F87" s="16" t="s">
        <v>22</v>
      </c>
      <c r="G87" s="12">
        <f>SUM(G81:G85)</f>
        <v>0</v>
      </c>
      <c r="H87" s="12">
        <f>SUM(H81:H85)</f>
        <v>0</v>
      </c>
    </row>
    <row r="89" spans="2:8" x14ac:dyDescent="0.3">
      <c r="B89" s="13" t="s">
        <v>55</v>
      </c>
      <c r="C89" s="14" t="s">
        <v>86</v>
      </c>
      <c r="D89" s="15"/>
      <c r="E89" s="15"/>
      <c r="F89" s="15"/>
      <c r="G89" s="15"/>
      <c r="H89" s="15"/>
    </row>
    <row r="91" spans="2:8" x14ac:dyDescent="0.3">
      <c r="B91" s="16" t="s">
        <v>8</v>
      </c>
      <c r="C91" s="17" t="s">
        <v>9</v>
      </c>
      <c r="D91" s="16" t="s">
        <v>10</v>
      </c>
      <c r="E91" s="16" t="s">
        <v>11</v>
      </c>
      <c r="F91" s="16" t="s">
        <v>20</v>
      </c>
      <c r="G91" s="16" t="s">
        <v>12</v>
      </c>
      <c r="H91" s="16" t="s">
        <v>13</v>
      </c>
    </row>
    <row r="92" spans="2:8" x14ac:dyDescent="0.3">
      <c r="B92" s="11">
        <v>5</v>
      </c>
      <c r="C92" s="10" t="s">
        <v>87</v>
      </c>
      <c r="D92" s="9">
        <v>1</v>
      </c>
      <c r="E92" s="9" t="s">
        <v>14</v>
      </c>
      <c r="F92" s="12">
        <v>0</v>
      </c>
      <c r="G92" s="12">
        <f t="shared" ref="G92:G97" si="12">+F92*D92</f>
        <v>0</v>
      </c>
      <c r="H92" s="12">
        <v>0</v>
      </c>
    </row>
    <row r="93" spans="2:8" x14ac:dyDescent="0.3">
      <c r="B93" s="11">
        <f t="shared" ref="B93:B97" si="13">+B92+0.01</f>
        <v>5.01</v>
      </c>
      <c r="C93" s="10" t="s">
        <v>88</v>
      </c>
      <c r="D93" s="9">
        <v>1</v>
      </c>
      <c r="E93" s="9" t="s">
        <v>14</v>
      </c>
      <c r="F93" s="12">
        <v>0</v>
      </c>
      <c r="G93" s="12">
        <f t="shared" si="12"/>
        <v>0</v>
      </c>
      <c r="H93" s="12">
        <v>0</v>
      </c>
    </row>
    <row r="94" spans="2:8" x14ac:dyDescent="0.3">
      <c r="B94" s="11">
        <f t="shared" si="13"/>
        <v>5.0199999999999996</v>
      </c>
      <c r="C94" s="10" t="s">
        <v>89</v>
      </c>
      <c r="D94" s="9">
        <v>1</v>
      </c>
      <c r="E94" s="9" t="s">
        <v>14</v>
      </c>
      <c r="F94" s="12">
        <v>0</v>
      </c>
      <c r="G94" s="12">
        <f t="shared" si="12"/>
        <v>0</v>
      </c>
      <c r="H94" s="12">
        <v>0</v>
      </c>
    </row>
    <row r="95" spans="2:8" x14ac:dyDescent="0.3">
      <c r="B95" s="11">
        <f t="shared" si="13"/>
        <v>5.0299999999999994</v>
      </c>
      <c r="C95" s="10" t="s">
        <v>90</v>
      </c>
      <c r="D95" s="9">
        <v>1</v>
      </c>
      <c r="E95" s="9" t="s">
        <v>16</v>
      </c>
      <c r="F95" s="12">
        <v>0</v>
      </c>
      <c r="G95" s="12">
        <f t="shared" si="12"/>
        <v>0</v>
      </c>
      <c r="H95" s="12">
        <v>0</v>
      </c>
    </row>
    <row r="96" spans="2:8" x14ac:dyDescent="0.3">
      <c r="B96" s="11">
        <f t="shared" si="13"/>
        <v>5.0399999999999991</v>
      </c>
      <c r="C96" s="10" t="s">
        <v>91</v>
      </c>
      <c r="D96" s="9">
        <v>1</v>
      </c>
      <c r="E96" s="9" t="s">
        <v>16</v>
      </c>
      <c r="F96" s="12">
        <v>0</v>
      </c>
      <c r="G96" s="12">
        <f t="shared" si="12"/>
        <v>0</v>
      </c>
      <c r="H96" s="12">
        <v>0</v>
      </c>
    </row>
    <row r="97" spans="2:8" x14ac:dyDescent="0.3">
      <c r="B97" s="11">
        <f t="shared" si="13"/>
        <v>5.0499999999999989</v>
      </c>
      <c r="C97" s="10" t="s">
        <v>43</v>
      </c>
      <c r="D97" s="9">
        <v>1</v>
      </c>
      <c r="E97" s="9" t="s">
        <v>16</v>
      </c>
      <c r="F97" s="12">
        <v>0</v>
      </c>
      <c r="G97" s="12">
        <f t="shared" si="12"/>
        <v>0</v>
      </c>
      <c r="H97" s="12">
        <v>0</v>
      </c>
    </row>
    <row r="98" spans="2:8" x14ac:dyDescent="0.3">
      <c r="B98" s="7"/>
      <c r="D98" s="2"/>
      <c r="E98" s="2"/>
      <c r="F98" s="2"/>
      <c r="G98" s="8"/>
      <c r="H98" s="8"/>
    </row>
    <row r="99" spans="2:8" x14ac:dyDescent="0.3">
      <c r="F99" s="16" t="s">
        <v>23</v>
      </c>
      <c r="G99" s="12">
        <f>SUM(G92:G97)</f>
        <v>0</v>
      </c>
      <c r="H99" s="12">
        <f>SUM(H92:H97)</f>
        <v>0</v>
      </c>
    </row>
    <row r="101" spans="2:8" x14ac:dyDescent="0.3">
      <c r="B101" s="13" t="s">
        <v>7</v>
      </c>
      <c r="C101" s="14" t="s">
        <v>56</v>
      </c>
      <c r="D101" s="15"/>
      <c r="E101" s="15"/>
      <c r="F101" s="15"/>
      <c r="G101" s="15"/>
      <c r="H101" s="15"/>
    </row>
    <row r="103" spans="2:8" x14ac:dyDescent="0.3">
      <c r="B103" s="16" t="s">
        <v>8</v>
      </c>
      <c r="C103" s="17" t="s">
        <v>9</v>
      </c>
      <c r="D103" s="16" t="s">
        <v>10</v>
      </c>
      <c r="E103" s="16" t="s">
        <v>11</v>
      </c>
      <c r="F103" s="16" t="s">
        <v>20</v>
      </c>
      <c r="G103" s="16" t="s">
        <v>12</v>
      </c>
      <c r="H103" s="16" t="s">
        <v>13</v>
      </c>
    </row>
    <row r="104" spans="2:8" x14ac:dyDescent="0.3">
      <c r="B104" s="11">
        <v>6</v>
      </c>
      <c r="C104" s="10" t="s">
        <v>57</v>
      </c>
      <c r="D104" s="9">
        <v>1</v>
      </c>
      <c r="E104" s="9" t="s">
        <v>14</v>
      </c>
      <c r="F104" s="12">
        <v>0</v>
      </c>
      <c r="G104" s="12">
        <f>+F104*D104</f>
        <v>0</v>
      </c>
      <c r="H104" s="12">
        <v>0</v>
      </c>
    </row>
    <row r="105" spans="2:8" x14ac:dyDescent="0.3">
      <c r="B105" s="11">
        <f>+B104+0.01</f>
        <v>6.01</v>
      </c>
      <c r="C105" s="10" t="s">
        <v>58</v>
      </c>
      <c r="D105" s="9">
        <v>1</v>
      </c>
      <c r="E105" s="9" t="s">
        <v>14</v>
      </c>
      <c r="F105" s="12">
        <v>0</v>
      </c>
      <c r="G105" s="12">
        <f t="shared" ref="G105:G111" si="14">+F105*D105</f>
        <v>0</v>
      </c>
      <c r="H105" s="12">
        <v>0</v>
      </c>
    </row>
    <row r="106" spans="2:8" x14ac:dyDescent="0.3">
      <c r="B106" s="11">
        <f t="shared" ref="B106:B111" si="15">+B105+0.01</f>
        <v>6.02</v>
      </c>
      <c r="C106" s="10" t="s">
        <v>59</v>
      </c>
      <c r="D106" s="9">
        <v>1</v>
      </c>
      <c r="E106" s="9" t="s">
        <v>14</v>
      </c>
      <c r="F106" s="12">
        <v>0</v>
      </c>
      <c r="G106" s="12">
        <f t="shared" si="14"/>
        <v>0</v>
      </c>
      <c r="H106" s="12">
        <v>0</v>
      </c>
    </row>
    <row r="107" spans="2:8" x14ac:dyDescent="0.3">
      <c r="B107" s="11">
        <f t="shared" si="15"/>
        <v>6.0299999999999994</v>
      </c>
      <c r="C107" s="10" t="s">
        <v>92</v>
      </c>
      <c r="D107" s="9">
        <v>1</v>
      </c>
      <c r="E107" s="9" t="s">
        <v>14</v>
      </c>
      <c r="F107" s="12">
        <v>0</v>
      </c>
      <c r="G107" s="12">
        <f t="shared" si="14"/>
        <v>0</v>
      </c>
      <c r="H107" s="12">
        <v>0</v>
      </c>
    </row>
    <row r="108" spans="2:8" x14ac:dyDescent="0.3">
      <c r="B108" s="11">
        <f t="shared" si="15"/>
        <v>6.0399999999999991</v>
      </c>
      <c r="C108" s="10" t="s">
        <v>115</v>
      </c>
      <c r="D108" s="9">
        <v>1</v>
      </c>
      <c r="E108" s="9" t="s">
        <v>14</v>
      </c>
      <c r="F108" s="12">
        <v>0</v>
      </c>
      <c r="G108" s="12">
        <f t="shared" ref="G108" si="16">+F108*D108</f>
        <v>0</v>
      </c>
      <c r="H108" s="12">
        <v>0</v>
      </c>
    </row>
    <row r="109" spans="2:8" x14ac:dyDescent="0.3">
      <c r="B109" s="11">
        <f t="shared" si="15"/>
        <v>6.0499999999999989</v>
      </c>
      <c r="C109" s="10" t="s">
        <v>60</v>
      </c>
      <c r="D109" s="9">
        <v>1</v>
      </c>
      <c r="E109" s="9" t="s">
        <v>16</v>
      </c>
      <c r="F109" s="12">
        <v>0</v>
      </c>
      <c r="G109" s="12">
        <f t="shared" ref="G109:G110" si="17">+F109*D109</f>
        <v>0</v>
      </c>
      <c r="H109" s="12">
        <v>0</v>
      </c>
    </row>
    <row r="110" spans="2:8" x14ac:dyDescent="0.3">
      <c r="B110" s="11">
        <f t="shared" si="15"/>
        <v>6.0599999999999987</v>
      </c>
      <c r="C110" s="10" t="s">
        <v>61</v>
      </c>
      <c r="D110" s="9">
        <v>1</v>
      </c>
      <c r="E110" s="9" t="s">
        <v>16</v>
      </c>
      <c r="F110" s="12">
        <v>0</v>
      </c>
      <c r="G110" s="12">
        <f t="shared" si="17"/>
        <v>0</v>
      </c>
      <c r="H110" s="12">
        <v>0</v>
      </c>
    </row>
    <row r="111" spans="2:8" x14ac:dyDescent="0.3">
      <c r="B111" s="11">
        <f t="shared" si="15"/>
        <v>6.0699999999999985</v>
      </c>
      <c r="C111" s="10" t="s">
        <v>43</v>
      </c>
      <c r="D111" s="9">
        <v>1</v>
      </c>
      <c r="E111" s="9" t="s">
        <v>16</v>
      </c>
      <c r="F111" s="12">
        <v>0</v>
      </c>
      <c r="G111" s="12">
        <f t="shared" si="14"/>
        <v>0</v>
      </c>
      <c r="H111" s="12">
        <v>0</v>
      </c>
    </row>
    <row r="112" spans="2:8" ht="7.5" customHeight="1" x14ac:dyDescent="0.3">
      <c r="B112" s="7"/>
      <c r="D112" s="2"/>
      <c r="E112" s="2"/>
      <c r="F112" s="2"/>
      <c r="G112" s="8"/>
      <c r="H112" s="8"/>
    </row>
    <row r="113" spans="2:8" x14ac:dyDescent="0.3">
      <c r="F113" s="16" t="s">
        <v>24</v>
      </c>
      <c r="G113" s="12">
        <f>SUM(G104:G111)</f>
        <v>0</v>
      </c>
      <c r="H113" s="12">
        <f>SUM(H104:H111)</f>
        <v>0</v>
      </c>
    </row>
    <row r="115" spans="2:8" x14ac:dyDescent="0.3">
      <c r="B115" s="13" t="s">
        <v>63</v>
      </c>
      <c r="C115" s="14" t="s">
        <v>62</v>
      </c>
      <c r="D115" s="15"/>
      <c r="E115" s="15"/>
      <c r="F115" s="15"/>
      <c r="G115" s="15"/>
      <c r="H115" s="15"/>
    </row>
    <row r="117" spans="2:8" x14ac:dyDescent="0.3">
      <c r="B117" s="16" t="s">
        <v>8</v>
      </c>
      <c r="C117" s="17" t="s">
        <v>9</v>
      </c>
      <c r="D117" s="16" t="s">
        <v>10</v>
      </c>
      <c r="E117" s="16" t="s">
        <v>11</v>
      </c>
      <c r="F117" s="16" t="s">
        <v>20</v>
      </c>
      <c r="G117" s="16" t="s">
        <v>12</v>
      </c>
      <c r="H117" s="16" t="s">
        <v>13</v>
      </c>
    </row>
    <row r="118" spans="2:8" x14ac:dyDescent="0.3">
      <c r="B118" s="11">
        <v>7</v>
      </c>
      <c r="C118" s="10" t="s">
        <v>65</v>
      </c>
      <c r="D118" s="9">
        <v>1</v>
      </c>
      <c r="E118" s="9" t="s">
        <v>16</v>
      </c>
      <c r="F118" s="12">
        <v>0</v>
      </c>
      <c r="G118" s="12">
        <f t="shared" ref="G118:G122" si="18">+F118*D118</f>
        <v>0</v>
      </c>
      <c r="H118" s="12">
        <v>0</v>
      </c>
    </row>
    <row r="119" spans="2:8" x14ac:dyDescent="0.3">
      <c r="B119" s="11">
        <f>+B118+0.01</f>
        <v>7.01</v>
      </c>
      <c r="C119" s="10" t="s">
        <v>76</v>
      </c>
      <c r="D119" s="9">
        <v>1</v>
      </c>
      <c r="E119" s="9" t="s">
        <v>16</v>
      </c>
      <c r="F119" s="12">
        <v>0</v>
      </c>
      <c r="G119" s="12">
        <f t="shared" si="18"/>
        <v>0</v>
      </c>
      <c r="H119" s="12">
        <v>0</v>
      </c>
    </row>
    <row r="120" spans="2:8" x14ac:dyDescent="0.3">
      <c r="B120" s="11">
        <f t="shared" ref="B120:B123" si="19">+B119+0.01</f>
        <v>7.02</v>
      </c>
      <c r="C120" s="10" t="s">
        <v>66</v>
      </c>
      <c r="D120" s="9">
        <v>1</v>
      </c>
      <c r="E120" s="9" t="s">
        <v>16</v>
      </c>
      <c r="F120" s="12">
        <v>0</v>
      </c>
      <c r="G120" s="12">
        <f t="shared" si="18"/>
        <v>0</v>
      </c>
      <c r="H120" s="12">
        <v>0</v>
      </c>
    </row>
    <row r="121" spans="2:8" x14ac:dyDescent="0.3">
      <c r="B121" s="11">
        <f t="shared" si="19"/>
        <v>7.0299999999999994</v>
      </c>
      <c r="C121" s="10" t="s">
        <v>64</v>
      </c>
      <c r="D121" s="9">
        <v>1</v>
      </c>
      <c r="E121" s="9" t="s">
        <v>16</v>
      </c>
      <c r="F121" s="12">
        <v>0</v>
      </c>
      <c r="G121" s="12">
        <f t="shared" si="18"/>
        <v>0</v>
      </c>
      <c r="H121" s="12">
        <v>0</v>
      </c>
    </row>
    <row r="122" spans="2:8" x14ac:dyDescent="0.3">
      <c r="B122" s="11">
        <f t="shared" si="19"/>
        <v>7.0399999999999991</v>
      </c>
      <c r="C122" s="10" t="s">
        <v>67</v>
      </c>
      <c r="D122" s="9">
        <v>1</v>
      </c>
      <c r="E122" s="9" t="s">
        <v>16</v>
      </c>
      <c r="F122" s="12">
        <v>0</v>
      </c>
      <c r="G122" s="12">
        <f t="shared" si="18"/>
        <v>0</v>
      </c>
      <c r="H122" s="12">
        <v>0</v>
      </c>
    </row>
    <row r="123" spans="2:8" x14ac:dyDescent="0.3">
      <c r="B123" s="11">
        <f t="shared" si="19"/>
        <v>7.0499999999999989</v>
      </c>
      <c r="C123" s="10" t="s">
        <v>68</v>
      </c>
      <c r="D123" s="9">
        <v>1</v>
      </c>
      <c r="E123" s="9" t="s">
        <v>16</v>
      </c>
      <c r="F123" s="12">
        <v>0</v>
      </c>
      <c r="G123" s="12">
        <f t="shared" ref="G123" si="20">+F123*D123</f>
        <v>0</v>
      </c>
      <c r="H123" s="12">
        <v>0</v>
      </c>
    </row>
    <row r="124" spans="2:8" ht="7.5" customHeight="1" x14ac:dyDescent="0.3">
      <c r="B124" s="7"/>
      <c r="D124" s="2"/>
      <c r="E124" s="2"/>
      <c r="F124" s="2"/>
      <c r="G124" s="8"/>
      <c r="H124" s="8"/>
    </row>
    <row r="125" spans="2:8" x14ac:dyDescent="0.3">
      <c r="F125" s="16" t="s">
        <v>69</v>
      </c>
      <c r="G125" s="12">
        <f>SUM(G118:G123)</f>
        <v>0</v>
      </c>
      <c r="H125" s="12">
        <f>SUM(H118:H123)</f>
        <v>0</v>
      </c>
    </row>
    <row r="127" spans="2:8" x14ac:dyDescent="0.3">
      <c r="F127" s="16" t="s">
        <v>25</v>
      </c>
      <c r="G127" s="12">
        <f>+G30+G42+G76+G87+G113+G125+G99</f>
        <v>0</v>
      </c>
      <c r="H127" s="12">
        <f>+H30+H42+H76+H87+H113+H125+H99</f>
        <v>0</v>
      </c>
    </row>
    <row r="129" spans="2:8" x14ac:dyDescent="0.3">
      <c r="B129" s="20" t="s">
        <v>70</v>
      </c>
      <c r="C129" s="19"/>
      <c r="D129" s="19"/>
      <c r="E129" s="19"/>
      <c r="F129" s="19"/>
      <c r="G129" s="19"/>
      <c r="H129" s="19"/>
    </row>
    <row r="131" spans="2:8" x14ac:dyDescent="0.3">
      <c r="B131" s="23" t="s">
        <v>71</v>
      </c>
      <c r="C131" s="23"/>
      <c r="D131" s="23"/>
      <c r="E131" s="23"/>
      <c r="F131" s="23"/>
      <c r="G131" s="23"/>
      <c r="H131" s="23"/>
    </row>
    <row r="132" spans="2:8" x14ac:dyDescent="0.3">
      <c r="B132" s="23"/>
      <c r="C132" s="23"/>
      <c r="D132" s="23"/>
      <c r="E132" s="23"/>
      <c r="F132" s="23"/>
      <c r="G132" s="23"/>
      <c r="H132" s="23"/>
    </row>
    <row r="134" spans="2:8" x14ac:dyDescent="0.3">
      <c r="B134" s="23" t="s">
        <v>72</v>
      </c>
      <c r="C134" s="23"/>
      <c r="D134" s="23"/>
      <c r="E134" s="23"/>
      <c r="F134" s="23"/>
      <c r="G134" s="23"/>
      <c r="H134" s="23"/>
    </row>
    <row r="135" spans="2:8" x14ac:dyDescent="0.3">
      <c r="B135" s="23"/>
      <c r="C135" s="23"/>
      <c r="D135" s="23"/>
      <c r="E135" s="23"/>
      <c r="F135" s="23"/>
      <c r="G135" s="23"/>
      <c r="H135" s="23"/>
    </row>
    <row r="136" spans="2:8" x14ac:dyDescent="0.3">
      <c r="B136" s="23"/>
      <c r="C136" s="23"/>
      <c r="D136" s="23"/>
      <c r="E136" s="23"/>
      <c r="F136" s="23"/>
      <c r="G136" s="23"/>
      <c r="H136" s="23"/>
    </row>
    <row r="137" spans="2:8" x14ac:dyDescent="0.3">
      <c r="B137" s="5"/>
      <c r="C137" s="5"/>
    </row>
    <row r="138" spans="2:8" x14ac:dyDescent="0.3">
      <c r="B138" s="23" t="s">
        <v>73</v>
      </c>
      <c r="C138" s="23"/>
      <c r="D138" s="23"/>
      <c r="E138" s="23"/>
      <c r="F138" s="23"/>
      <c r="G138" s="23"/>
      <c r="H138" s="23"/>
    </row>
    <row r="139" spans="2:8" x14ac:dyDescent="0.3">
      <c r="B139" s="23"/>
      <c r="C139" s="23"/>
      <c r="D139" s="23"/>
      <c r="E139" s="23"/>
      <c r="F139" s="23"/>
      <c r="G139" s="23"/>
      <c r="H139" s="23"/>
    </row>
    <row r="140" spans="2:8" x14ac:dyDescent="0.3">
      <c r="B140" s="23"/>
      <c r="C140" s="23"/>
      <c r="D140" s="23"/>
      <c r="E140" s="23"/>
      <c r="F140" s="23"/>
      <c r="G140" s="23"/>
      <c r="H140" s="23"/>
    </row>
    <row r="141" spans="2:8" x14ac:dyDescent="0.3">
      <c r="B141" s="5"/>
      <c r="C141" s="5"/>
    </row>
    <row r="142" spans="2:8" x14ac:dyDescent="0.3">
      <c r="B142" s="23" t="s">
        <v>74</v>
      </c>
      <c r="C142" s="23"/>
      <c r="D142" s="23"/>
      <c r="E142" s="23"/>
      <c r="F142" s="23"/>
      <c r="G142" s="23"/>
      <c r="H142" s="23"/>
    </row>
    <row r="143" spans="2:8" x14ac:dyDescent="0.3">
      <c r="B143" s="23"/>
      <c r="C143" s="23"/>
      <c r="D143" s="23"/>
      <c r="E143" s="23"/>
      <c r="F143" s="23"/>
      <c r="G143" s="23"/>
      <c r="H143" s="23"/>
    </row>
    <row r="144" spans="2:8" x14ac:dyDescent="0.3">
      <c r="B144" s="21"/>
      <c r="C144" s="22"/>
      <c r="D144" s="22"/>
      <c r="E144" s="22"/>
      <c r="F144" s="22"/>
      <c r="G144" s="22"/>
      <c r="H144" s="22"/>
    </row>
  </sheetData>
  <mergeCells count="4">
    <mergeCell ref="B131:H132"/>
    <mergeCell ref="B134:H136"/>
    <mergeCell ref="B138:H140"/>
    <mergeCell ref="B142:H143"/>
  </mergeCells>
  <hyperlinks>
    <hyperlink ref="E8" r:id="rId1" display="rgarcia.dxf@gmail.com" xr:uid="{00000000-0004-0000-0000-000000000000}"/>
  </hyperlinks>
  <pageMargins left="0.70866141732283472" right="0.70866141732283472" top="0.74803149606299213" bottom="0.74803149606299213" header="0.31496062992125984" footer="0.31496062992125984"/>
  <pageSetup scale="66" fitToHeight="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PLANTA TRESOR</vt:lpstr>
      <vt:lpstr>'PLANTA TRESOR'!Área_de_impresión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Raúl García</cp:lastModifiedBy>
  <cp:lastPrinted>2024-08-11T12:37:03Z</cp:lastPrinted>
  <dcterms:created xsi:type="dcterms:W3CDTF">2023-09-23T14:17:27Z</dcterms:created>
  <dcterms:modified xsi:type="dcterms:W3CDTF">2024-12-06T00:05:39Z</dcterms:modified>
</cp:coreProperties>
</file>