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ilveira\Desktop\"/>
    </mc:Choice>
  </mc:AlternateContent>
  <bookViews>
    <workbookView xWindow="0" yWindow="0" windowWidth="20490" windowHeight="7695" activeTab="1"/>
  </bookViews>
  <sheets>
    <sheet name="Anexo A - LOTE 1" sheetId="1" r:id="rId1"/>
    <sheet name="Anexo A - LOTE 2" sheetId="4" r:id="rId2"/>
    <sheet name="RESUMEN DE OFERTAS" sheetId="5" r:id="rId3"/>
  </sheets>
  <calcPr calcId="152511" concurrentCalc="0"/>
</workbook>
</file>

<file path=xl/calcChain.xml><?xml version="1.0" encoding="utf-8"?>
<calcChain xmlns="http://schemas.openxmlformats.org/spreadsheetml/2006/main">
  <c r="F33" i="4" l="1"/>
  <c r="G33" i="4"/>
  <c r="H33" i="4"/>
  <c r="F34" i="4"/>
  <c r="G34" i="4"/>
  <c r="H34" i="4"/>
  <c r="F19" i="4"/>
  <c r="G19" i="4"/>
  <c r="H19" i="4"/>
  <c r="D14" i="5"/>
  <c r="D13" i="5"/>
  <c r="D15" i="5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G23" i="1"/>
  <c r="D9" i="5"/>
  <c r="F23" i="1"/>
  <c r="D8" i="5"/>
  <c r="D10" i="5"/>
  <c r="D17" i="5"/>
  <c r="F10" i="4"/>
  <c r="G10" i="4"/>
  <c r="H10" i="4"/>
  <c r="F11" i="4"/>
  <c r="G11" i="4"/>
  <c r="H11" i="4"/>
  <c r="F12" i="4"/>
  <c r="G12" i="4"/>
  <c r="H12" i="4"/>
  <c r="F13" i="4"/>
  <c r="G13" i="4"/>
  <c r="H13" i="4"/>
  <c r="F14" i="4"/>
  <c r="G14" i="4"/>
  <c r="H14" i="4"/>
  <c r="F15" i="4"/>
  <c r="G15" i="4"/>
  <c r="H15" i="4"/>
  <c r="F16" i="4"/>
  <c r="G16" i="4"/>
  <c r="H16" i="4"/>
  <c r="F17" i="4"/>
  <c r="G17" i="4"/>
  <c r="H17" i="4"/>
  <c r="F18" i="4"/>
  <c r="G18" i="4"/>
  <c r="H18" i="4"/>
  <c r="F20" i="4"/>
  <c r="G20" i="4"/>
  <c r="H20" i="4"/>
  <c r="F21" i="4"/>
  <c r="G21" i="4"/>
  <c r="H21" i="4"/>
  <c r="F22" i="4"/>
  <c r="G22" i="4"/>
  <c r="H22" i="4"/>
  <c r="F23" i="4"/>
  <c r="G23" i="4"/>
  <c r="H23" i="4"/>
  <c r="F24" i="4"/>
  <c r="G24" i="4"/>
  <c r="H24" i="4"/>
  <c r="F25" i="4"/>
  <c r="G25" i="4"/>
  <c r="H25" i="4"/>
  <c r="F26" i="4"/>
  <c r="G26" i="4"/>
  <c r="H26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5" i="4"/>
  <c r="G35" i="4"/>
  <c r="H35" i="4"/>
  <c r="F36" i="4"/>
  <c r="G36" i="4"/>
  <c r="H36" i="4"/>
  <c r="H37" i="4"/>
  <c r="G37" i="4"/>
  <c r="F37" i="4"/>
  <c r="H39" i="4"/>
  <c r="H12" i="1"/>
  <c r="H13" i="1"/>
  <c r="H14" i="1"/>
  <c r="H15" i="1"/>
  <c r="H16" i="1"/>
  <c r="H17" i="1"/>
  <c r="H18" i="1"/>
  <c r="H19" i="1"/>
  <c r="H20" i="1"/>
  <c r="H21" i="1"/>
  <c r="H22" i="1"/>
  <c r="H10" i="1"/>
  <c r="H11" i="1"/>
  <c r="H23" i="1"/>
  <c r="H25" i="1"/>
  <c r="F44" i="4"/>
  <c r="G44" i="4"/>
  <c r="F43" i="4"/>
  <c r="G43" i="4"/>
</calcChain>
</file>

<file path=xl/sharedStrings.xml><?xml version="1.0" encoding="utf-8"?>
<sst xmlns="http://schemas.openxmlformats.org/spreadsheetml/2006/main" count="137" uniqueCount="103">
  <si>
    <t>EMPRESA (RAZON SOCIAL): _____________________</t>
  </si>
  <si>
    <t>Item</t>
  </si>
  <si>
    <t xml:space="preserve">Cantidad </t>
  </si>
  <si>
    <t>Precio unitario del bien</t>
  </si>
  <si>
    <t>impuestos</t>
  </si>
  <si>
    <t>3 = 1 * 2</t>
  </si>
  <si>
    <r>
      <t xml:space="preserve">El/Los que suscriben, en representación de </t>
    </r>
    <r>
      <rPr>
        <b/>
        <sz val="9"/>
        <color rgb="FFFF0000"/>
        <rFont val="Calibri"/>
        <family val="2"/>
        <scheme val="minor"/>
      </rPr>
      <t>[IDENTIFICAR OFERENTE]</t>
    </r>
    <r>
      <rPr>
        <sz val="9"/>
        <color theme="1"/>
        <rFont val="Calibri"/>
        <family val="2"/>
        <scheme val="minor"/>
      </rPr>
      <t xml:space="preserve"> DECLARO/DECLARAMOS BAJO JURAMENTO que el Objeto del presente Llamado se ejecutará de acuerdo con el siguiente listado:</t>
    </r>
  </si>
  <si>
    <t>5 = 3+4</t>
  </si>
  <si>
    <t>Pieza</t>
  </si>
  <si>
    <t>E1</t>
  </si>
  <si>
    <t>320 x 100 x 24</t>
  </si>
  <si>
    <t>E2</t>
  </si>
  <si>
    <t>240 x 80 x 20</t>
  </si>
  <si>
    <t>E3</t>
  </si>
  <si>
    <t>150 x 50 x 20</t>
  </si>
  <si>
    <t>E4 a</t>
  </si>
  <si>
    <t>78 x 110</t>
  </si>
  <si>
    <t>E4 b</t>
  </si>
  <si>
    <t xml:space="preserve">100 x 157 </t>
  </si>
  <si>
    <t>E5</t>
  </si>
  <si>
    <t>52 x 18,5</t>
  </si>
  <si>
    <t>A1 a</t>
  </si>
  <si>
    <t xml:space="preserve">170 x 40 </t>
  </si>
  <si>
    <t>A1 b</t>
  </si>
  <si>
    <t xml:space="preserve">277 x 102   </t>
  </si>
  <si>
    <t xml:space="preserve">A2 </t>
  </si>
  <si>
    <t>55 x 90</t>
  </si>
  <si>
    <t>A3</t>
  </si>
  <si>
    <t>20 x 30</t>
  </si>
  <si>
    <t xml:space="preserve">O1 </t>
  </si>
  <si>
    <t>20,5 x 85</t>
  </si>
  <si>
    <t>O2</t>
  </si>
  <si>
    <t>27 x 97</t>
  </si>
  <si>
    <t>S1</t>
  </si>
  <si>
    <t>S2</t>
  </si>
  <si>
    <t>S3</t>
  </si>
  <si>
    <t xml:space="preserve">27 x 1,8 </t>
  </si>
  <si>
    <t>S4</t>
  </si>
  <si>
    <t>S5</t>
  </si>
  <si>
    <t>90 x 55</t>
  </si>
  <si>
    <t>S6 a - numeros</t>
  </si>
  <si>
    <t>18 x 6,3</t>
  </si>
  <si>
    <t>S6 a - imanes</t>
  </si>
  <si>
    <t>18 x 6</t>
  </si>
  <si>
    <t>S6 b</t>
  </si>
  <si>
    <t>S7</t>
  </si>
  <si>
    <t>42,5 x 92</t>
  </si>
  <si>
    <t>D1</t>
  </si>
  <si>
    <t>50 x 125</t>
  </si>
  <si>
    <t>D2</t>
  </si>
  <si>
    <t>41 x 40</t>
  </si>
  <si>
    <t xml:space="preserve">101 x 60 </t>
  </si>
  <si>
    <t>53,5 x 36,7</t>
  </si>
  <si>
    <t>D3</t>
  </si>
  <si>
    <t>33 x 40</t>
  </si>
  <si>
    <t>D4</t>
  </si>
  <si>
    <t>54 x 64</t>
  </si>
  <si>
    <t>D5</t>
  </si>
  <si>
    <t>200 x 25</t>
  </si>
  <si>
    <t>D6</t>
  </si>
  <si>
    <t>X1</t>
  </si>
  <si>
    <t>150 x 300</t>
  </si>
  <si>
    <t>X2</t>
  </si>
  <si>
    <t>120 x 200</t>
  </si>
  <si>
    <t>X3</t>
  </si>
  <si>
    <t>X4</t>
  </si>
  <si>
    <t>Medidas</t>
  </si>
  <si>
    <t>PEDIDO DE PRECIOS E05/2018: Formulario 3:  Oferta Economica. Anexo A</t>
  </si>
  <si>
    <t>75 X 75 X 5</t>
  </si>
  <si>
    <t>150 X 75 X 5</t>
  </si>
  <si>
    <t>número 8,8 x 6,4</t>
  </si>
  <si>
    <t>prisma 20 x 20 x 8</t>
  </si>
  <si>
    <t>C2</t>
  </si>
  <si>
    <t>C3</t>
  </si>
  <si>
    <t>19 x 10,5</t>
  </si>
  <si>
    <t>46 x 19</t>
  </si>
  <si>
    <t>96 x 23   y  43,5 x 22,5</t>
  </si>
  <si>
    <t>LOTE 1</t>
  </si>
  <si>
    <t>LOTE 2</t>
  </si>
  <si>
    <t>90 x 35</t>
  </si>
  <si>
    <t>630 x 50</t>
  </si>
  <si>
    <t xml:space="preserve">      Firma del representante legal </t>
  </si>
  <si>
    <t>Total Oferta en pesos  uruguayos</t>
  </si>
  <si>
    <t>Total ofertado en pesos uruguayos impuestos incluidos LOTE 1</t>
  </si>
  <si>
    <t>Total ofertado en pesos uruguayos impuestos incluidos LOTE 2</t>
  </si>
  <si>
    <t xml:space="preserve">Items de cotización OPCIONAL </t>
  </si>
  <si>
    <t>* Los ítems de cotización opcional serán de adjudicacion opcional por parte de la Contratante</t>
  </si>
  <si>
    <t xml:space="preserve">Precio unitario  impuestos incluidos </t>
  </si>
  <si>
    <t xml:space="preserve">     Firma del representante legal </t>
  </si>
  <si>
    <t>IVA</t>
  </si>
  <si>
    <t>Total Ofertado  Lote 1 y Lote 2</t>
  </si>
  <si>
    <t>Precio  total sin IVA</t>
  </si>
  <si>
    <t>Precio total final  IVA incluido</t>
  </si>
  <si>
    <t>Precio sin IVA</t>
  </si>
  <si>
    <t>Total con IVA incluido</t>
  </si>
  <si>
    <t>C4</t>
  </si>
  <si>
    <t>acrílico 21,5 x 31 x 0,3</t>
  </si>
  <si>
    <t>chapa 22 x 31 x 0,6</t>
  </si>
  <si>
    <t>acrílico 21 x 15,5 x 0,3</t>
  </si>
  <si>
    <t>chapa 22 x 15,5 x 0,6</t>
  </si>
  <si>
    <t>C1b</t>
  </si>
  <si>
    <t>C1a</t>
  </si>
  <si>
    <t>S6 a - chapas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</si>
</sst>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name val="Verdana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sz val="8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Fill="1" applyBorder="1" applyProtection="1"/>
    <xf numFmtId="0" fontId="3" fillId="0" borderId="0" xfId="0" applyFont="1"/>
    <xf numFmtId="0" fontId="4" fillId="0" borderId="0" xfId="0" applyFont="1"/>
    <xf numFmtId="0" fontId="5" fillId="0" borderId="0" xfId="0" applyFont="1" applyFill="1" applyBorder="1" applyProtection="1"/>
    <xf numFmtId="0" fontId="1" fillId="0" borderId="0" xfId="0" applyFont="1"/>
    <xf numFmtId="0" fontId="0" fillId="0" borderId="0" xfId="0" applyFont="1" applyBorder="1" applyAlignment="1">
      <alignment wrapText="1"/>
    </xf>
    <xf numFmtId="0" fontId="9" fillId="3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wrapText="1"/>
    </xf>
    <xf numFmtId="0" fontId="0" fillId="0" borderId="0" xfId="0" applyAlignment="1"/>
    <xf numFmtId="0" fontId="2" fillId="0" borderId="0" xfId="0" applyFont="1" applyFill="1" applyBorder="1" applyAlignment="1" applyProtection="1"/>
    <xf numFmtId="0" fontId="3" fillId="0" borderId="0" xfId="0" applyFont="1" applyAlignment="1"/>
    <xf numFmtId="0" fontId="5" fillId="0" borderId="0" xfId="0" applyFont="1" applyFill="1" applyBorder="1" applyAlignment="1" applyProtection="1"/>
    <xf numFmtId="0" fontId="6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8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9" fillId="3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left" wrapText="1"/>
    </xf>
    <xf numFmtId="0" fontId="9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0" fontId="9" fillId="0" borderId="10" xfId="0" applyFont="1" applyFill="1" applyBorder="1" applyAlignment="1">
      <alignment horizontal="center" wrapText="1"/>
    </xf>
    <xf numFmtId="0" fontId="2" fillId="3" borderId="10" xfId="0" applyFont="1" applyFill="1" applyBorder="1" applyAlignment="1"/>
    <xf numFmtId="0" fontId="0" fillId="0" borderId="5" xfId="0" applyBorder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4" fillId="0" borderId="0" xfId="0" applyFont="1"/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2" fillId="3" borderId="18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0" borderId="0" xfId="0" applyFill="1" applyBorder="1"/>
    <xf numFmtId="0" fontId="9" fillId="0" borderId="7" xfId="0" applyFont="1" applyFill="1" applyBorder="1" applyAlignment="1">
      <alignment horizontal="center" wrapText="1"/>
    </xf>
    <xf numFmtId="0" fontId="9" fillId="3" borderId="22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wrapText="1"/>
    </xf>
    <xf numFmtId="0" fontId="12" fillId="3" borderId="23" xfId="0" applyFont="1" applyFill="1" applyBorder="1" applyAlignment="1">
      <alignment horizontal="left" wrapText="1"/>
    </xf>
    <xf numFmtId="0" fontId="12" fillId="3" borderId="23" xfId="0" applyFont="1" applyFill="1" applyBorder="1" applyAlignment="1">
      <alignment horizontal="center" wrapText="1"/>
    </xf>
    <xf numFmtId="0" fontId="9" fillId="3" borderId="23" xfId="0" applyFont="1" applyFill="1" applyBorder="1" applyAlignment="1">
      <alignment horizontal="center" wrapText="1"/>
    </xf>
    <xf numFmtId="0" fontId="9" fillId="3" borderId="24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left" wrapText="1"/>
    </xf>
    <xf numFmtId="0" fontId="2" fillId="0" borderId="1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10" zoomScale="115" zoomScaleNormal="115" workbookViewId="0">
      <selection activeCell="H25" sqref="H25"/>
    </sheetView>
  </sheetViews>
  <sheetFormatPr baseColWidth="10" defaultRowHeight="15" x14ac:dyDescent="0.25"/>
  <cols>
    <col min="1" max="1" width="5.5703125" customWidth="1"/>
    <col min="2" max="2" width="10.85546875" style="9" bestFit="1" customWidth="1"/>
    <col min="3" max="3" width="19.140625" bestFit="1" customWidth="1"/>
    <col min="4" max="4" width="9.7109375" customWidth="1"/>
    <col min="5" max="5" width="11" customWidth="1"/>
    <col min="6" max="6" width="10" bestFit="1" customWidth="1"/>
    <col min="7" max="7" width="11.140625" customWidth="1"/>
    <col min="8" max="8" width="17.140625" customWidth="1"/>
    <col min="9" max="10" width="10.7109375" customWidth="1"/>
    <col min="11" max="11" width="7.85546875" bestFit="1" customWidth="1"/>
    <col min="12" max="12" width="8.7109375" bestFit="1" customWidth="1"/>
    <col min="13" max="13" width="12.5703125" customWidth="1"/>
  </cols>
  <sheetData>
    <row r="1" spans="1:13" ht="15.75" x14ac:dyDescent="0.25">
      <c r="A1" s="1" t="s">
        <v>67</v>
      </c>
      <c r="B1" s="10"/>
      <c r="C1" s="1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1" t="s">
        <v>77</v>
      </c>
      <c r="B2" s="10"/>
      <c r="C2" s="1"/>
      <c r="D2" s="1"/>
      <c r="E2" s="2"/>
      <c r="F2" s="2"/>
      <c r="G2" s="2"/>
      <c r="H2" s="2"/>
      <c r="I2" s="2"/>
      <c r="J2" s="2"/>
      <c r="K2" s="2"/>
      <c r="L2" s="2"/>
      <c r="M2" s="2"/>
    </row>
    <row r="3" spans="1:13" ht="10.5" customHeight="1" x14ac:dyDescent="0.25">
      <c r="A3" s="1"/>
      <c r="B3" s="10"/>
      <c r="C3" s="1"/>
      <c r="D3" s="1"/>
      <c r="E3" s="2"/>
      <c r="F3" s="2"/>
      <c r="G3" s="2"/>
      <c r="H3" s="2"/>
      <c r="I3" s="2"/>
      <c r="J3" s="2"/>
      <c r="K3" s="2"/>
      <c r="L3" s="2"/>
      <c r="M3" s="2"/>
    </row>
    <row r="4" spans="1:13" ht="13.5" customHeight="1" x14ac:dyDescent="0.25">
      <c r="A4" s="1" t="s">
        <v>0</v>
      </c>
      <c r="B4" s="11"/>
      <c r="C4" s="3"/>
      <c r="D4" s="3"/>
      <c r="E4" s="2"/>
      <c r="F4" s="2"/>
      <c r="G4" s="2"/>
      <c r="H4" s="2"/>
      <c r="I4" s="2"/>
      <c r="J4" s="2"/>
      <c r="K4" s="2"/>
      <c r="L4" s="2"/>
      <c r="M4" s="2"/>
    </row>
    <row r="5" spans="1:13" ht="3" customHeight="1" x14ac:dyDescent="0.25">
      <c r="A5" s="1"/>
      <c r="B5" s="11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7.75" customHeight="1" x14ac:dyDescent="0.25">
      <c r="A6" s="69" t="s">
        <v>6</v>
      </c>
      <c r="B6" s="69"/>
      <c r="C6" s="69"/>
      <c r="D6" s="69"/>
      <c r="E6" s="69"/>
      <c r="F6" s="69"/>
      <c r="G6" s="69"/>
      <c r="H6" s="69"/>
      <c r="I6" s="8"/>
      <c r="J6" s="8"/>
      <c r="K6" s="8"/>
      <c r="L6" s="8"/>
      <c r="M6" s="6"/>
    </row>
    <row r="7" spans="1:13" ht="27.75" customHeight="1" x14ac:dyDescent="0.25">
      <c r="A7" s="4"/>
      <c r="B7" s="12"/>
      <c r="C7" s="8"/>
      <c r="D7" s="8"/>
      <c r="E7" s="8"/>
      <c r="F7" s="8"/>
      <c r="G7" s="8"/>
      <c r="H7" s="8"/>
      <c r="I7" s="8"/>
      <c r="J7" s="8"/>
      <c r="K7" s="8"/>
      <c r="L7" s="8"/>
      <c r="M7" s="6"/>
    </row>
    <row r="8" spans="1:13" s="14" customFormat="1" ht="22.5" x14ac:dyDescent="0.25">
      <c r="A8" s="35" t="s">
        <v>1</v>
      </c>
      <c r="B8" s="36" t="s">
        <v>8</v>
      </c>
      <c r="C8" s="36" t="s">
        <v>66</v>
      </c>
      <c r="D8" s="36" t="s">
        <v>2</v>
      </c>
      <c r="E8" s="37" t="s">
        <v>3</v>
      </c>
      <c r="F8" s="37" t="s">
        <v>91</v>
      </c>
      <c r="G8" s="37" t="s">
        <v>89</v>
      </c>
      <c r="H8" s="38" t="s">
        <v>92</v>
      </c>
    </row>
    <row r="9" spans="1:13" s="14" customFormat="1" x14ac:dyDescent="0.25">
      <c r="A9" s="39"/>
      <c r="B9" s="13"/>
      <c r="C9" s="13"/>
      <c r="D9" s="13">
        <v>1</v>
      </c>
      <c r="E9" s="15">
        <v>2</v>
      </c>
      <c r="F9" s="15" t="s">
        <v>5</v>
      </c>
      <c r="G9" s="15">
        <v>4</v>
      </c>
      <c r="H9" s="40" t="s">
        <v>7</v>
      </c>
    </row>
    <row r="10" spans="1:13" s="14" customFormat="1" ht="15.75" customHeight="1" x14ac:dyDescent="0.25">
      <c r="A10" s="41">
        <v>1</v>
      </c>
      <c r="B10" s="16" t="s">
        <v>9</v>
      </c>
      <c r="C10" s="16" t="s">
        <v>10</v>
      </c>
      <c r="D10" s="16">
        <v>1</v>
      </c>
      <c r="E10" s="16"/>
      <c r="F10" s="16">
        <f t="shared" ref="F10:F11" si="0">+D10*E10</f>
        <v>0</v>
      </c>
      <c r="G10" s="16">
        <f>+F10*0.22</f>
        <v>0</v>
      </c>
      <c r="H10" s="42">
        <f>+F10+G10</f>
        <v>0</v>
      </c>
    </row>
    <row r="11" spans="1:13" s="14" customFormat="1" ht="15.75" customHeight="1" x14ac:dyDescent="0.25">
      <c r="A11" s="43">
        <v>2</v>
      </c>
      <c r="B11" s="17" t="s">
        <v>11</v>
      </c>
      <c r="C11" s="17" t="s">
        <v>12</v>
      </c>
      <c r="D11" s="17">
        <v>5</v>
      </c>
      <c r="E11" s="17"/>
      <c r="F11" s="17">
        <f t="shared" si="0"/>
        <v>0</v>
      </c>
      <c r="G11" s="17">
        <f>+F11*0.22</f>
        <v>0</v>
      </c>
      <c r="H11" s="44">
        <f t="shared" ref="H11:H12" si="1">+F11+G11</f>
        <v>0</v>
      </c>
    </row>
    <row r="12" spans="1:13" s="14" customFormat="1" ht="15.75" customHeight="1" x14ac:dyDescent="0.25">
      <c r="A12" s="41">
        <v>3</v>
      </c>
      <c r="B12" s="16" t="s">
        <v>13</v>
      </c>
      <c r="C12" s="16" t="s">
        <v>14</v>
      </c>
      <c r="D12" s="16">
        <v>4</v>
      </c>
      <c r="E12" s="16"/>
      <c r="F12" s="16">
        <f t="shared" ref="F12:F22" si="2">+D12*E12</f>
        <v>0</v>
      </c>
      <c r="G12" s="16">
        <f t="shared" ref="G12:G22" si="3">+F12*0.22</f>
        <v>0</v>
      </c>
      <c r="H12" s="42">
        <f t="shared" si="1"/>
        <v>0</v>
      </c>
    </row>
    <row r="13" spans="1:13" s="14" customFormat="1" ht="15.75" customHeight="1" x14ac:dyDescent="0.25">
      <c r="A13" s="43">
        <v>4</v>
      </c>
      <c r="B13" s="17" t="s">
        <v>15</v>
      </c>
      <c r="C13" s="17" t="s">
        <v>16</v>
      </c>
      <c r="D13" s="17">
        <v>6</v>
      </c>
      <c r="E13" s="17"/>
      <c r="F13" s="17">
        <f t="shared" si="2"/>
        <v>0</v>
      </c>
      <c r="G13" s="17">
        <f t="shared" si="3"/>
        <v>0</v>
      </c>
      <c r="H13" s="44">
        <f t="shared" ref="H13:H22" si="4">+F13+G13</f>
        <v>0</v>
      </c>
    </row>
    <row r="14" spans="1:13" s="14" customFormat="1" ht="15.75" customHeight="1" x14ac:dyDescent="0.25">
      <c r="A14" s="41">
        <v>5</v>
      </c>
      <c r="B14" s="16" t="s">
        <v>17</v>
      </c>
      <c r="C14" s="16" t="s">
        <v>18</v>
      </c>
      <c r="D14" s="16">
        <v>1</v>
      </c>
      <c r="E14" s="16"/>
      <c r="F14" s="16">
        <f t="shared" si="2"/>
        <v>0</v>
      </c>
      <c r="G14" s="16">
        <f t="shared" si="3"/>
        <v>0</v>
      </c>
      <c r="H14" s="42">
        <f t="shared" si="4"/>
        <v>0</v>
      </c>
    </row>
    <row r="15" spans="1:13" s="14" customFormat="1" ht="15.75" customHeight="1" x14ac:dyDescent="0.25">
      <c r="A15" s="43">
        <v>6</v>
      </c>
      <c r="B15" s="17" t="s">
        <v>19</v>
      </c>
      <c r="C15" s="17" t="s">
        <v>20</v>
      </c>
      <c r="D15" s="17">
        <v>17</v>
      </c>
      <c r="E15" s="7"/>
      <c r="F15" s="17">
        <f t="shared" si="2"/>
        <v>0</v>
      </c>
      <c r="G15" s="17">
        <f t="shared" si="3"/>
        <v>0</v>
      </c>
      <c r="H15" s="44">
        <f t="shared" si="4"/>
        <v>0</v>
      </c>
    </row>
    <row r="16" spans="1:13" s="14" customFormat="1" ht="15.75" customHeight="1" x14ac:dyDescent="0.25">
      <c r="A16" s="41">
        <v>7</v>
      </c>
      <c r="B16" s="16" t="s">
        <v>21</v>
      </c>
      <c r="C16" s="16" t="s">
        <v>22</v>
      </c>
      <c r="D16" s="16">
        <v>1</v>
      </c>
      <c r="E16" s="16"/>
      <c r="F16" s="16">
        <f t="shared" si="2"/>
        <v>0</v>
      </c>
      <c r="G16" s="16">
        <f t="shared" si="3"/>
        <v>0</v>
      </c>
      <c r="H16" s="42">
        <f t="shared" si="4"/>
        <v>0</v>
      </c>
    </row>
    <row r="17" spans="1:8" s="14" customFormat="1" ht="15.75" customHeight="1" x14ac:dyDescent="0.25">
      <c r="A17" s="43">
        <v>8</v>
      </c>
      <c r="B17" s="17" t="s">
        <v>23</v>
      </c>
      <c r="C17" s="17" t="s">
        <v>24</v>
      </c>
      <c r="D17" s="17">
        <v>1</v>
      </c>
      <c r="E17" s="7"/>
      <c r="F17" s="17">
        <f t="shared" si="2"/>
        <v>0</v>
      </c>
      <c r="G17" s="17">
        <f t="shared" si="3"/>
        <v>0</v>
      </c>
      <c r="H17" s="44">
        <f t="shared" si="4"/>
        <v>0</v>
      </c>
    </row>
    <row r="18" spans="1:8" s="14" customFormat="1" ht="15.75" customHeight="1" x14ac:dyDescent="0.25">
      <c r="A18" s="41">
        <v>9</v>
      </c>
      <c r="B18" s="16" t="s">
        <v>25</v>
      </c>
      <c r="C18" s="16" t="s">
        <v>26</v>
      </c>
      <c r="D18" s="16">
        <v>12</v>
      </c>
      <c r="E18" s="16"/>
      <c r="F18" s="16">
        <f t="shared" si="2"/>
        <v>0</v>
      </c>
      <c r="G18" s="16">
        <f t="shared" si="3"/>
        <v>0</v>
      </c>
      <c r="H18" s="42">
        <f t="shared" si="4"/>
        <v>0</v>
      </c>
    </row>
    <row r="19" spans="1:8" s="14" customFormat="1" ht="15.75" customHeight="1" x14ac:dyDescent="0.25">
      <c r="A19" s="43">
        <v>10</v>
      </c>
      <c r="B19" s="18" t="s">
        <v>60</v>
      </c>
      <c r="C19" s="17" t="s">
        <v>61</v>
      </c>
      <c r="D19" s="17">
        <v>1</v>
      </c>
      <c r="E19" s="7"/>
      <c r="F19" s="17">
        <f t="shared" si="2"/>
        <v>0</v>
      </c>
      <c r="G19" s="17">
        <f t="shared" si="3"/>
        <v>0</v>
      </c>
      <c r="H19" s="44">
        <f t="shared" si="4"/>
        <v>0</v>
      </c>
    </row>
    <row r="20" spans="1:8" s="14" customFormat="1" ht="15.75" customHeight="1" x14ac:dyDescent="0.25">
      <c r="A20" s="41">
        <v>11</v>
      </c>
      <c r="B20" s="16" t="s">
        <v>62</v>
      </c>
      <c r="C20" s="16" t="s">
        <v>63</v>
      </c>
      <c r="D20" s="16">
        <v>1</v>
      </c>
      <c r="E20" s="16"/>
      <c r="F20" s="16">
        <f t="shared" si="2"/>
        <v>0</v>
      </c>
      <c r="G20" s="16">
        <f t="shared" si="3"/>
        <v>0</v>
      </c>
      <c r="H20" s="42">
        <f t="shared" si="4"/>
        <v>0</v>
      </c>
    </row>
    <row r="21" spans="1:8" s="14" customFormat="1" ht="15.75" customHeight="1" x14ac:dyDescent="0.25">
      <c r="A21" s="43">
        <v>12</v>
      </c>
      <c r="B21" s="18" t="s">
        <v>64</v>
      </c>
      <c r="C21" s="17" t="s">
        <v>80</v>
      </c>
      <c r="D21" s="17">
        <v>1</v>
      </c>
      <c r="E21" s="7"/>
      <c r="F21" s="17">
        <f t="shared" si="2"/>
        <v>0</v>
      </c>
      <c r="G21" s="17">
        <f t="shared" si="3"/>
        <v>0</v>
      </c>
      <c r="H21" s="44">
        <f t="shared" si="4"/>
        <v>0</v>
      </c>
    </row>
    <row r="22" spans="1:8" s="14" customFormat="1" ht="15.75" customHeight="1" thickBot="1" x14ac:dyDescent="0.3">
      <c r="A22" s="41">
        <v>13</v>
      </c>
      <c r="B22" s="16" t="s">
        <v>65</v>
      </c>
      <c r="C22" s="16" t="s">
        <v>79</v>
      </c>
      <c r="D22" s="16">
        <v>4</v>
      </c>
      <c r="E22" s="16"/>
      <c r="F22" s="16">
        <f t="shared" si="2"/>
        <v>0</v>
      </c>
      <c r="G22" s="16">
        <f t="shared" si="3"/>
        <v>0</v>
      </c>
      <c r="H22" s="42">
        <f t="shared" si="4"/>
        <v>0</v>
      </c>
    </row>
    <row r="23" spans="1:8" s="14" customFormat="1" ht="15.75" customHeight="1" thickBot="1" x14ac:dyDescent="0.3">
      <c r="A23" s="70" t="s">
        <v>82</v>
      </c>
      <c r="B23" s="71"/>
      <c r="C23" s="71"/>
      <c r="D23" s="71"/>
      <c r="E23" s="72"/>
      <c r="F23" s="32">
        <f>SUM(F10:F22)</f>
        <v>0</v>
      </c>
      <c r="G23" s="32">
        <f t="shared" ref="G23:H23" si="5">SUM(G10:G22)</f>
        <v>0</v>
      </c>
      <c r="H23" s="32">
        <f t="shared" si="5"/>
        <v>0</v>
      </c>
    </row>
    <row r="24" spans="1:8" s="14" customFormat="1" ht="15.75" customHeight="1" thickBot="1" x14ac:dyDescent="0.3">
      <c r="A24" s="75"/>
      <c r="B24" s="75"/>
      <c r="C24" s="75"/>
      <c r="D24" s="75"/>
      <c r="E24" s="75"/>
      <c r="F24" s="75"/>
      <c r="G24" s="75"/>
      <c r="H24" s="75"/>
    </row>
    <row r="25" spans="1:8" ht="15.75" customHeight="1" thickBot="1" x14ac:dyDescent="0.3">
      <c r="A25" s="73" t="s">
        <v>83</v>
      </c>
      <c r="B25" s="74"/>
      <c r="C25" s="74"/>
      <c r="D25" s="74"/>
      <c r="E25" s="74"/>
      <c r="F25" s="74"/>
      <c r="G25" s="74"/>
      <c r="H25" s="33">
        <f>+H23</f>
        <v>0</v>
      </c>
    </row>
    <row r="28" spans="1:8" x14ac:dyDescent="0.25">
      <c r="D28" s="57" t="s">
        <v>81</v>
      </c>
      <c r="E28" s="34"/>
      <c r="F28" s="34"/>
    </row>
  </sheetData>
  <mergeCells count="4">
    <mergeCell ref="A6:H6"/>
    <mergeCell ref="A23:E23"/>
    <mergeCell ref="A25:G25"/>
    <mergeCell ref="A24:H24"/>
  </mergeCells>
  <pageMargins left="1" right="1" top="1" bottom="1" header="0.5" footer="0.5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zoomScale="115" zoomScaleNormal="115" workbookViewId="0">
      <selection activeCell="H48" sqref="H48"/>
    </sheetView>
  </sheetViews>
  <sheetFormatPr baseColWidth="10" defaultRowHeight="15" x14ac:dyDescent="0.25"/>
  <cols>
    <col min="1" max="1" width="5.5703125" customWidth="1"/>
    <col min="2" max="2" width="10.85546875" style="9" bestFit="1" customWidth="1"/>
    <col min="3" max="3" width="19.140625" bestFit="1" customWidth="1"/>
    <col min="4" max="4" width="9.7109375" customWidth="1"/>
    <col min="5" max="5" width="11" customWidth="1"/>
    <col min="6" max="6" width="10" bestFit="1" customWidth="1"/>
    <col min="7" max="7" width="11.140625" customWidth="1"/>
    <col min="8" max="8" width="17.140625" customWidth="1"/>
    <col min="9" max="10" width="10.7109375" customWidth="1"/>
    <col min="11" max="11" width="7.85546875" bestFit="1" customWidth="1"/>
    <col min="12" max="12" width="8.7109375" bestFit="1" customWidth="1"/>
    <col min="13" max="13" width="12.5703125" customWidth="1"/>
  </cols>
  <sheetData>
    <row r="1" spans="1:13" ht="15.75" x14ac:dyDescent="0.25">
      <c r="A1" s="1" t="s">
        <v>67</v>
      </c>
      <c r="B1" s="10"/>
      <c r="C1" s="1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1" t="s">
        <v>78</v>
      </c>
      <c r="B2" s="10"/>
      <c r="C2" s="1"/>
      <c r="D2" s="1"/>
      <c r="E2" s="2"/>
      <c r="F2" s="2"/>
      <c r="G2" s="2"/>
      <c r="H2" s="2"/>
      <c r="I2" s="2"/>
      <c r="J2" s="2"/>
      <c r="K2" s="2"/>
      <c r="L2" s="2"/>
      <c r="M2" s="2"/>
    </row>
    <row r="3" spans="1:13" ht="10.5" customHeight="1" x14ac:dyDescent="0.25">
      <c r="A3" s="1"/>
      <c r="B3" s="10"/>
      <c r="C3" s="1"/>
      <c r="D3" s="1"/>
      <c r="E3" s="2"/>
      <c r="F3" s="2"/>
      <c r="G3" s="2"/>
      <c r="H3" s="2"/>
      <c r="I3" s="2"/>
      <c r="J3" s="2"/>
      <c r="K3" s="2"/>
      <c r="L3" s="2"/>
      <c r="M3" s="2"/>
    </row>
    <row r="4" spans="1:13" ht="13.5" customHeight="1" x14ac:dyDescent="0.25">
      <c r="A4" s="1" t="s">
        <v>0</v>
      </c>
      <c r="B4" s="11"/>
      <c r="C4" s="3"/>
      <c r="D4" s="3"/>
      <c r="E4" s="2"/>
      <c r="F4" s="2"/>
      <c r="G4" s="2"/>
      <c r="H4" s="2"/>
      <c r="I4" s="2"/>
      <c r="J4" s="2"/>
      <c r="K4" s="2"/>
      <c r="L4" s="2"/>
      <c r="M4" s="2"/>
    </row>
    <row r="5" spans="1:13" ht="3" customHeight="1" x14ac:dyDescent="0.25">
      <c r="A5" s="1"/>
      <c r="B5" s="11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7.75" customHeight="1" x14ac:dyDescent="0.25">
      <c r="A6" s="69" t="s">
        <v>6</v>
      </c>
      <c r="B6" s="69"/>
      <c r="C6" s="69"/>
      <c r="D6" s="69"/>
      <c r="E6" s="69"/>
      <c r="F6" s="69"/>
      <c r="G6" s="69"/>
      <c r="H6" s="69"/>
      <c r="I6" s="19"/>
      <c r="J6" s="19"/>
      <c r="K6" s="19"/>
      <c r="L6" s="19"/>
      <c r="M6" s="6"/>
    </row>
    <row r="7" spans="1:13" ht="27.75" customHeight="1" x14ac:dyDescent="0.25">
      <c r="A7" s="4"/>
      <c r="B7" s="12"/>
      <c r="C7" s="19"/>
      <c r="D7" s="19"/>
      <c r="E7" s="19"/>
      <c r="F7" s="19"/>
      <c r="G7" s="19"/>
      <c r="H7" s="19"/>
      <c r="I7" s="19"/>
      <c r="J7" s="19"/>
      <c r="K7" s="19"/>
      <c r="L7" s="19"/>
      <c r="M7" s="6"/>
    </row>
    <row r="8" spans="1:13" s="14" customFormat="1" ht="22.5" x14ac:dyDescent="0.25">
      <c r="A8" s="35" t="s">
        <v>1</v>
      </c>
      <c r="B8" s="36" t="s">
        <v>8</v>
      </c>
      <c r="C8" s="36" t="s">
        <v>66</v>
      </c>
      <c r="D8" s="36" t="s">
        <v>2</v>
      </c>
      <c r="E8" s="37" t="s">
        <v>3</v>
      </c>
      <c r="F8" s="37" t="s">
        <v>91</v>
      </c>
      <c r="G8" s="37" t="s">
        <v>89</v>
      </c>
      <c r="H8" s="38" t="s">
        <v>92</v>
      </c>
    </row>
    <row r="9" spans="1:13" s="14" customFormat="1" x14ac:dyDescent="0.25">
      <c r="A9" s="39"/>
      <c r="B9" s="13"/>
      <c r="C9" s="13"/>
      <c r="D9" s="13">
        <v>1</v>
      </c>
      <c r="E9" s="15">
        <v>2</v>
      </c>
      <c r="F9" s="15" t="s">
        <v>5</v>
      </c>
      <c r="G9" s="15">
        <v>4</v>
      </c>
      <c r="H9" s="40" t="s">
        <v>7</v>
      </c>
    </row>
    <row r="10" spans="1:13" s="14" customFormat="1" ht="15.75" customHeight="1" x14ac:dyDescent="0.25">
      <c r="A10" s="45">
        <v>19</v>
      </c>
      <c r="B10" s="20" t="s">
        <v>27</v>
      </c>
      <c r="C10" s="20" t="s">
        <v>28</v>
      </c>
      <c r="D10" s="20">
        <v>112</v>
      </c>
      <c r="E10" s="21"/>
      <c r="F10" s="20">
        <f t="shared" ref="F10:F30" si="0">+D10*E10</f>
        <v>0</v>
      </c>
      <c r="G10" s="20">
        <f t="shared" ref="G10:G30" si="1">+F10*0.22</f>
        <v>0</v>
      </c>
      <c r="H10" s="46">
        <f t="shared" ref="H10:H30" si="2">+F10+G10</f>
        <v>0</v>
      </c>
    </row>
    <row r="11" spans="1:13" s="14" customFormat="1" ht="15.75" customHeight="1" x14ac:dyDescent="0.25">
      <c r="A11" s="47">
        <v>20</v>
      </c>
      <c r="B11" s="22" t="s">
        <v>29</v>
      </c>
      <c r="C11" s="22" t="s">
        <v>30</v>
      </c>
      <c r="D11" s="22">
        <v>6</v>
      </c>
      <c r="E11" s="22"/>
      <c r="F11" s="22">
        <f t="shared" si="0"/>
        <v>0</v>
      </c>
      <c r="G11" s="22">
        <f t="shared" si="1"/>
        <v>0</v>
      </c>
      <c r="H11" s="48">
        <f t="shared" si="2"/>
        <v>0</v>
      </c>
    </row>
    <row r="12" spans="1:13" s="14" customFormat="1" ht="15.75" customHeight="1" x14ac:dyDescent="0.25">
      <c r="A12" s="45">
        <v>21</v>
      </c>
      <c r="B12" s="20" t="s">
        <v>31</v>
      </c>
      <c r="C12" s="20" t="s">
        <v>32</v>
      </c>
      <c r="D12" s="20">
        <v>27</v>
      </c>
      <c r="E12" s="21"/>
      <c r="F12" s="20">
        <f t="shared" si="0"/>
        <v>0</v>
      </c>
      <c r="G12" s="20">
        <f t="shared" si="1"/>
        <v>0</v>
      </c>
      <c r="H12" s="46">
        <f t="shared" si="2"/>
        <v>0</v>
      </c>
    </row>
    <row r="13" spans="1:13" s="14" customFormat="1" ht="15.75" customHeight="1" x14ac:dyDescent="0.25">
      <c r="A13" s="43">
        <v>22</v>
      </c>
      <c r="B13" s="22" t="s">
        <v>33</v>
      </c>
      <c r="C13" s="22" t="s">
        <v>74</v>
      </c>
      <c r="D13" s="22">
        <v>493</v>
      </c>
      <c r="E13" s="22"/>
      <c r="F13" s="22">
        <f t="shared" si="0"/>
        <v>0</v>
      </c>
      <c r="G13" s="22">
        <f t="shared" si="1"/>
        <v>0</v>
      </c>
      <c r="H13" s="48">
        <f t="shared" si="2"/>
        <v>0</v>
      </c>
    </row>
    <row r="14" spans="1:13" s="14" customFormat="1" ht="15.75" customHeight="1" x14ac:dyDescent="0.25">
      <c r="A14" s="41">
        <v>23</v>
      </c>
      <c r="B14" s="20" t="s">
        <v>34</v>
      </c>
      <c r="C14" s="20" t="s">
        <v>75</v>
      </c>
      <c r="D14" s="20">
        <v>28</v>
      </c>
      <c r="E14" s="21"/>
      <c r="F14" s="20">
        <f t="shared" si="0"/>
        <v>0</v>
      </c>
      <c r="G14" s="20">
        <f t="shared" si="1"/>
        <v>0</v>
      </c>
      <c r="H14" s="46">
        <f t="shared" si="2"/>
        <v>0</v>
      </c>
    </row>
    <row r="15" spans="1:13" s="14" customFormat="1" ht="15.75" customHeight="1" x14ac:dyDescent="0.25">
      <c r="A15" s="43">
        <v>24</v>
      </c>
      <c r="B15" s="22" t="s">
        <v>35</v>
      </c>
      <c r="C15" s="22" t="s">
        <v>36</v>
      </c>
      <c r="D15" s="22">
        <v>20</v>
      </c>
      <c r="E15" s="22"/>
      <c r="F15" s="22">
        <f t="shared" si="0"/>
        <v>0</v>
      </c>
      <c r="G15" s="22">
        <f t="shared" si="1"/>
        <v>0</v>
      </c>
      <c r="H15" s="48">
        <f t="shared" si="2"/>
        <v>0</v>
      </c>
    </row>
    <row r="16" spans="1:13" s="14" customFormat="1" ht="15.75" customHeight="1" x14ac:dyDescent="0.25">
      <c r="A16" s="45">
        <v>25</v>
      </c>
      <c r="B16" s="20" t="s">
        <v>37</v>
      </c>
      <c r="C16" s="20" t="s">
        <v>76</v>
      </c>
      <c r="D16" s="20">
        <v>5</v>
      </c>
      <c r="E16" s="21"/>
      <c r="F16" s="20">
        <f t="shared" si="0"/>
        <v>0</v>
      </c>
      <c r="G16" s="20">
        <f t="shared" si="1"/>
        <v>0</v>
      </c>
      <c r="H16" s="46">
        <f t="shared" si="2"/>
        <v>0</v>
      </c>
    </row>
    <row r="17" spans="1:8" s="14" customFormat="1" ht="15.75" customHeight="1" x14ac:dyDescent="0.25">
      <c r="A17" s="47">
        <v>26</v>
      </c>
      <c r="B17" s="22" t="s">
        <v>38</v>
      </c>
      <c r="C17" s="22" t="s">
        <v>39</v>
      </c>
      <c r="D17" s="22">
        <v>24</v>
      </c>
      <c r="E17" s="22"/>
      <c r="F17" s="22">
        <f t="shared" si="0"/>
        <v>0</v>
      </c>
      <c r="G17" s="22">
        <f t="shared" si="1"/>
        <v>0</v>
      </c>
      <c r="H17" s="48">
        <f t="shared" si="2"/>
        <v>0</v>
      </c>
    </row>
    <row r="18" spans="1:8" s="14" customFormat="1" ht="15.75" customHeight="1" x14ac:dyDescent="0.25">
      <c r="A18" s="45">
        <v>27</v>
      </c>
      <c r="B18" s="20" t="s">
        <v>40</v>
      </c>
      <c r="C18" s="20" t="s">
        <v>41</v>
      </c>
      <c r="D18" s="20">
        <v>510</v>
      </c>
      <c r="E18" s="21"/>
      <c r="F18" s="20">
        <f t="shared" si="0"/>
        <v>0</v>
      </c>
      <c r="G18" s="20">
        <f t="shared" si="1"/>
        <v>0</v>
      </c>
      <c r="H18" s="46">
        <f t="shared" si="2"/>
        <v>0</v>
      </c>
    </row>
    <row r="19" spans="1:8" s="14" customFormat="1" ht="15.75" customHeight="1" x14ac:dyDescent="0.25">
      <c r="A19" s="43">
        <v>28</v>
      </c>
      <c r="B19" s="22" t="s">
        <v>42</v>
      </c>
      <c r="C19" s="22" t="s">
        <v>43</v>
      </c>
      <c r="D19" s="22">
        <v>38</v>
      </c>
      <c r="E19" s="22"/>
      <c r="F19" s="22">
        <f t="shared" ref="F19" si="3">+D19*E19</f>
        <v>0</v>
      </c>
      <c r="G19" s="22">
        <f t="shared" ref="G19" si="4">+F19*0.22</f>
        <v>0</v>
      </c>
      <c r="H19" s="48">
        <f t="shared" ref="H19" si="5">+F19+G19</f>
        <v>0</v>
      </c>
    </row>
    <row r="20" spans="1:8" s="14" customFormat="1" ht="15.75" customHeight="1" x14ac:dyDescent="0.25">
      <c r="A20" s="45">
        <v>29</v>
      </c>
      <c r="B20" s="16" t="s">
        <v>102</v>
      </c>
      <c r="C20" s="16" t="s">
        <v>43</v>
      </c>
      <c r="D20" s="16">
        <v>64</v>
      </c>
      <c r="E20" s="16"/>
      <c r="F20" s="16">
        <f t="shared" si="0"/>
        <v>0</v>
      </c>
      <c r="G20" s="16">
        <f t="shared" si="1"/>
        <v>0</v>
      </c>
      <c r="H20" s="42">
        <f t="shared" si="2"/>
        <v>0</v>
      </c>
    </row>
    <row r="21" spans="1:8" s="14" customFormat="1" ht="15.75" customHeight="1" x14ac:dyDescent="0.25">
      <c r="A21" s="43">
        <v>30</v>
      </c>
      <c r="B21" s="17" t="s">
        <v>44</v>
      </c>
      <c r="C21" s="17" t="s">
        <v>41</v>
      </c>
      <c r="D21" s="17">
        <v>260</v>
      </c>
      <c r="E21" s="7"/>
      <c r="F21" s="17">
        <f t="shared" si="0"/>
        <v>0</v>
      </c>
      <c r="G21" s="17">
        <f t="shared" si="1"/>
        <v>0</v>
      </c>
      <c r="H21" s="44">
        <f t="shared" si="2"/>
        <v>0</v>
      </c>
    </row>
    <row r="22" spans="1:8" s="61" customFormat="1" ht="15.75" customHeight="1" x14ac:dyDescent="0.25">
      <c r="A22" s="45">
        <v>31</v>
      </c>
      <c r="B22" s="16" t="s">
        <v>45</v>
      </c>
      <c r="C22" s="16" t="s">
        <v>46</v>
      </c>
      <c r="D22" s="16">
        <v>28</v>
      </c>
      <c r="E22" s="16"/>
      <c r="F22" s="16">
        <f t="shared" si="0"/>
        <v>0</v>
      </c>
      <c r="G22" s="16">
        <f t="shared" si="1"/>
        <v>0</v>
      </c>
      <c r="H22" s="42">
        <f t="shared" si="2"/>
        <v>0</v>
      </c>
    </row>
    <row r="23" spans="1:8" s="14" customFormat="1" ht="15.75" customHeight="1" x14ac:dyDescent="0.25">
      <c r="A23" s="43">
        <v>32</v>
      </c>
      <c r="B23" s="17" t="s">
        <v>47</v>
      </c>
      <c r="C23" s="17" t="s">
        <v>48</v>
      </c>
      <c r="D23" s="17">
        <v>9</v>
      </c>
      <c r="E23" s="7"/>
      <c r="F23" s="17">
        <f t="shared" si="0"/>
        <v>0</v>
      </c>
      <c r="G23" s="17">
        <f t="shared" si="1"/>
        <v>0</v>
      </c>
      <c r="H23" s="44">
        <f t="shared" si="2"/>
        <v>0</v>
      </c>
    </row>
    <row r="24" spans="1:8" s="61" customFormat="1" ht="15.75" customHeight="1" x14ac:dyDescent="0.25">
      <c r="A24" s="41">
        <v>33</v>
      </c>
      <c r="B24" s="16" t="s">
        <v>49</v>
      </c>
      <c r="C24" s="16" t="s">
        <v>50</v>
      </c>
      <c r="D24" s="16">
        <v>2</v>
      </c>
      <c r="E24" s="16"/>
      <c r="F24" s="16">
        <f t="shared" si="0"/>
        <v>0</v>
      </c>
      <c r="G24" s="16">
        <f t="shared" si="1"/>
        <v>0</v>
      </c>
      <c r="H24" s="42">
        <f t="shared" si="2"/>
        <v>0</v>
      </c>
    </row>
    <row r="25" spans="1:8" s="14" customFormat="1" ht="15.75" customHeight="1" x14ac:dyDescent="0.25">
      <c r="A25" s="43">
        <v>34</v>
      </c>
      <c r="B25" s="17"/>
      <c r="C25" s="17" t="s">
        <v>51</v>
      </c>
      <c r="D25" s="17">
        <v>4</v>
      </c>
      <c r="E25" s="7"/>
      <c r="F25" s="17">
        <f t="shared" si="0"/>
        <v>0</v>
      </c>
      <c r="G25" s="17">
        <f t="shared" si="1"/>
        <v>0</v>
      </c>
      <c r="H25" s="44">
        <f t="shared" si="2"/>
        <v>0</v>
      </c>
    </row>
    <row r="26" spans="1:8" s="61" customFormat="1" ht="15.75" customHeight="1" x14ac:dyDescent="0.25">
      <c r="A26" s="45">
        <v>35</v>
      </c>
      <c r="B26" s="16"/>
      <c r="C26" s="16" t="s">
        <v>52</v>
      </c>
      <c r="D26" s="16">
        <v>4</v>
      </c>
      <c r="E26" s="16"/>
      <c r="F26" s="16">
        <f t="shared" si="0"/>
        <v>0</v>
      </c>
      <c r="G26" s="16">
        <f t="shared" si="1"/>
        <v>0</v>
      </c>
      <c r="H26" s="42">
        <f t="shared" si="2"/>
        <v>0</v>
      </c>
    </row>
    <row r="27" spans="1:8" s="14" customFormat="1" ht="15.75" customHeight="1" x14ac:dyDescent="0.25">
      <c r="A27" s="47">
        <v>36</v>
      </c>
      <c r="B27" s="17" t="s">
        <v>53</v>
      </c>
      <c r="C27" s="17" t="s">
        <v>54</v>
      </c>
      <c r="D27" s="17">
        <v>2</v>
      </c>
      <c r="E27" s="7"/>
      <c r="F27" s="17">
        <f t="shared" si="0"/>
        <v>0</v>
      </c>
      <c r="G27" s="17">
        <f t="shared" si="1"/>
        <v>0</v>
      </c>
      <c r="H27" s="44">
        <f t="shared" si="2"/>
        <v>0</v>
      </c>
    </row>
    <row r="28" spans="1:8" s="61" customFormat="1" ht="15.75" customHeight="1" x14ac:dyDescent="0.25">
      <c r="A28" s="45">
        <v>37</v>
      </c>
      <c r="B28" s="16" t="s">
        <v>55</v>
      </c>
      <c r="C28" s="16" t="s">
        <v>56</v>
      </c>
      <c r="D28" s="16">
        <v>15</v>
      </c>
      <c r="E28" s="16"/>
      <c r="F28" s="16">
        <f t="shared" si="0"/>
        <v>0</v>
      </c>
      <c r="G28" s="16">
        <f t="shared" si="1"/>
        <v>0</v>
      </c>
      <c r="H28" s="42">
        <f t="shared" si="2"/>
        <v>0</v>
      </c>
    </row>
    <row r="29" spans="1:8" s="14" customFormat="1" ht="15.75" customHeight="1" x14ac:dyDescent="0.25">
      <c r="A29" s="43">
        <v>38</v>
      </c>
      <c r="B29" s="17" t="s">
        <v>57</v>
      </c>
      <c r="C29" s="17" t="s">
        <v>58</v>
      </c>
      <c r="D29" s="17">
        <v>3</v>
      </c>
      <c r="E29" s="7"/>
      <c r="F29" s="17">
        <f t="shared" si="0"/>
        <v>0</v>
      </c>
      <c r="G29" s="17">
        <f t="shared" si="1"/>
        <v>0</v>
      </c>
      <c r="H29" s="44">
        <f t="shared" si="2"/>
        <v>0</v>
      </c>
    </row>
    <row r="30" spans="1:8" s="61" customFormat="1" ht="15.75" customHeight="1" x14ac:dyDescent="0.25">
      <c r="A30" s="41">
        <v>39</v>
      </c>
      <c r="B30" s="16" t="s">
        <v>59</v>
      </c>
      <c r="C30" s="16"/>
      <c r="D30" s="16">
        <v>3</v>
      </c>
      <c r="E30" s="16"/>
      <c r="F30" s="16">
        <f t="shared" si="0"/>
        <v>0</v>
      </c>
      <c r="G30" s="16">
        <f t="shared" si="1"/>
        <v>0</v>
      </c>
      <c r="H30" s="42">
        <f t="shared" si="2"/>
        <v>0</v>
      </c>
    </row>
    <row r="31" spans="1:8" s="14" customFormat="1" ht="15.75" customHeight="1" x14ac:dyDescent="0.25">
      <c r="A31" s="47">
        <v>40</v>
      </c>
      <c r="B31" s="17" t="s">
        <v>72</v>
      </c>
      <c r="C31" s="17" t="s">
        <v>70</v>
      </c>
      <c r="D31" s="17">
        <v>160</v>
      </c>
      <c r="E31" s="7"/>
      <c r="F31" s="17">
        <f t="shared" ref="F31:F36" si="6">+D31*E31</f>
        <v>0</v>
      </c>
      <c r="G31" s="17">
        <f t="shared" ref="G31:G36" si="7">+F31*0.22</f>
        <v>0</v>
      </c>
      <c r="H31" s="44">
        <f t="shared" ref="H31:H36" si="8">+F31+G31</f>
        <v>0</v>
      </c>
    </row>
    <row r="32" spans="1:8" s="61" customFormat="1" ht="15.75" customHeight="1" x14ac:dyDescent="0.25">
      <c r="A32" s="45">
        <v>41</v>
      </c>
      <c r="B32" s="16" t="s">
        <v>72</v>
      </c>
      <c r="C32" s="16" t="s">
        <v>71</v>
      </c>
      <c r="D32" s="16">
        <v>40</v>
      </c>
      <c r="E32" s="16"/>
      <c r="F32" s="16">
        <f t="shared" si="6"/>
        <v>0</v>
      </c>
      <c r="G32" s="16">
        <f t="shared" si="7"/>
        <v>0</v>
      </c>
      <c r="H32" s="42">
        <f t="shared" si="8"/>
        <v>0</v>
      </c>
    </row>
    <row r="33" spans="1:8" s="14" customFormat="1" ht="15.75" customHeight="1" x14ac:dyDescent="0.25">
      <c r="A33" s="43">
        <v>42</v>
      </c>
      <c r="B33" s="17" t="s">
        <v>73</v>
      </c>
      <c r="C33" s="17" t="s">
        <v>97</v>
      </c>
      <c r="D33" s="17">
        <v>128</v>
      </c>
      <c r="E33" s="7"/>
      <c r="F33" s="17">
        <f t="shared" ref="F33:F34" si="9">+D33*E33</f>
        <v>0</v>
      </c>
      <c r="G33" s="17">
        <f t="shared" ref="G33:G34" si="10">+F33*0.22</f>
        <v>0</v>
      </c>
      <c r="H33" s="44">
        <f>+F33+G33</f>
        <v>0</v>
      </c>
    </row>
    <row r="34" spans="1:8" s="61" customFormat="1" ht="15.75" customHeight="1" x14ac:dyDescent="0.25">
      <c r="A34" s="16">
        <v>43</v>
      </c>
      <c r="B34" s="16" t="s">
        <v>73</v>
      </c>
      <c r="C34" s="16" t="s">
        <v>96</v>
      </c>
      <c r="D34" s="16">
        <v>128</v>
      </c>
      <c r="E34" s="16"/>
      <c r="F34" s="16">
        <f t="shared" si="9"/>
        <v>0</v>
      </c>
      <c r="G34" s="16">
        <f t="shared" si="10"/>
        <v>0</v>
      </c>
      <c r="H34" s="42">
        <f t="shared" ref="H34" si="11">+F34+G34</f>
        <v>0</v>
      </c>
    </row>
    <row r="35" spans="1:8" s="14" customFormat="1" ht="15.75" customHeight="1" x14ac:dyDescent="0.25">
      <c r="A35" s="43">
        <v>44</v>
      </c>
      <c r="B35" s="17" t="s">
        <v>95</v>
      </c>
      <c r="C35" s="17" t="s">
        <v>99</v>
      </c>
      <c r="D35" s="17">
        <v>198</v>
      </c>
      <c r="E35" s="7"/>
      <c r="F35" s="17">
        <f t="shared" si="6"/>
        <v>0</v>
      </c>
      <c r="G35" s="17">
        <f t="shared" si="7"/>
        <v>0</v>
      </c>
      <c r="H35" s="44">
        <f t="shared" si="8"/>
        <v>0</v>
      </c>
    </row>
    <row r="36" spans="1:8" s="61" customFormat="1" ht="15.75" customHeight="1" thickBot="1" x14ac:dyDescent="0.3">
      <c r="A36" s="62">
        <v>45</v>
      </c>
      <c r="B36" s="29" t="s">
        <v>95</v>
      </c>
      <c r="C36" s="29" t="s">
        <v>98</v>
      </c>
      <c r="D36" s="29">
        <v>198</v>
      </c>
      <c r="E36" s="29"/>
      <c r="F36" s="29">
        <f t="shared" si="6"/>
        <v>0</v>
      </c>
      <c r="G36" s="29">
        <f t="shared" si="7"/>
        <v>0</v>
      </c>
      <c r="H36" s="30">
        <f t="shared" si="8"/>
        <v>0</v>
      </c>
    </row>
    <row r="37" spans="1:8" s="14" customFormat="1" ht="15.75" customHeight="1" thickBot="1" x14ac:dyDescent="0.3">
      <c r="A37" s="70" t="s">
        <v>82</v>
      </c>
      <c r="B37" s="71"/>
      <c r="C37" s="71"/>
      <c r="D37" s="71"/>
      <c r="E37" s="72"/>
      <c r="F37" s="32">
        <f>SUM(F10:F36)</f>
        <v>0</v>
      </c>
      <c r="G37" s="32">
        <f>SUM(G10:G36)</f>
        <v>0</v>
      </c>
      <c r="H37" s="32">
        <f>SUM(H10:H36)</f>
        <v>0</v>
      </c>
    </row>
    <row r="38" spans="1:8" ht="15.75" customHeight="1" thickBot="1" x14ac:dyDescent="0.3">
      <c r="A38" s="75"/>
      <c r="B38" s="75"/>
      <c r="C38" s="75"/>
      <c r="D38" s="75"/>
      <c r="E38" s="75"/>
      <c r="F38" s="75"/>
      <c r="G38" s="75"/>
      <c r="H38" s="75"/>
    </row>
    <row r="39" spans="1:8" ht="21" customHeight="1" thickBot="1" x14ac:dyDescent="0.3">
      <c r="A39" s="73" t="s">
        <v>84</v>
      </c>
      <c r="B39" s="74"/>
      <c r="C39" s="74"/>
      <c r="D39" s="74"/>
      <c r="E39" s="74"/>
      <c r="F39" s="74"/>
      <c r="G39" s="74"/>
      <c r="H39" s="33">
        <f>+H37</f>
        <v>0</v>
      </c>
    </row>
    <row r="40" spans="1:8" ht="21" customHeight="1" x14ac:dyDescent="0.25">
      <c r="A40" s="50"/>
      <c r="B40" s="50"/>
      <c r="C40" s="50"/>
      <c r="D40" s="50"/>
      <c r="E40" s="50"/>
      <c r="F40" s="50"/>
      <c r="G40" s="50"/>
      <c r="H40" s="51"/>
    </row>
    <row r="41" spans="1:8" x14ac:dyDescent="0.25">
      <c r="A41" s="5" t="s">
        <v>85</v>
      </c>
    </row>
    <row r="42" spans="1:8" ht="33.75" x14ac:dyDescent="0.25">
      <c r="A42" s="53" t="s">
        <v>1</v>
      </c>
      <c r="B42" s="54" t="s">
        <v>8</v>
      </c>
      <c r="C42" s="54" t="s">
        <v>66</v>
      </c>
      <c r="D42" s="54" t="s">
        <v>2</v>
      </c>
      <c r="E42" s="55" t="s">
        <v>3</v>
      </c>
      <c r="F42" s="55" t="s">
        <v>4</v>
      </c>
      <c r="G42" s="56" t="s">
        <v>87</v>
      </c>
    </row>
    <row r="43" spans="1:8" s="14" customFormat="1" ht="15.75" customHeight="1" x14ac:dyDescent="0.25">
      <c r="A43" s="24">
        <v>1</v>
      </c>
      <c r="B43" s="25" t="s">
        <v>101</v>
      </c>
      <c r="C43" s="25" t="s">
        <v>68</v>
      </c>
      <c r="D43" s="31">
        <v>8</v>
      </c>
      <c r="E43" s="26"/>
      <c r="F43" s="27">
        <f>+E43*0.22</f>
        <v>0</v>
      </c>
      <c r="G43" s="28">
        <f>+E43+F43</f>
        <v>0</v>
      </c>
    </row>
    <row r="44" spans="1:8" s="14" customFormat="1" ht="15.75" customHeight="1" x14ac:dyDescent="0.25">
      <c r="A44" s="63">
        <v>2</v>
      </c>
      <c r="B44" s="64" t="s">
        <v>100</v>
      </c>
      <c r="C44" s="64" t="s">
        <v>69</v>
      </c>
      <c r="D44" s="65">
        <v>3</v>
      </c>
      <c r="E44" s="66"/>
      <c r="F44" s="67">
        <f>+E44*0.22</f>
        <v>0</v>
      </c>
      <c r="G44" s="68">
        <f>+E44+F44</f>
        <v>0</v>
      </c>
    </row>
    <row r="45" spans="1:8" x14ac:dyDescent="0.25">
      <c r="A45" s="52" t="s">
        <v>86</v>
      </c>
    </row>
    <row r="49" spans="4:6" x14ac:dyDescent="0.25">
      <c r="D49" s="57" t="s">
        <v>88</v>
      </c>
      <c r="E49" s="57"/>
      <c r="F49" s="57"/>
    </row>
  </sheetData>
  <mergeCells count="4">
    <mergeCell ref="A39:G39"/>
    <mergeCell ref="A6:H6"/>
    <mergeCell ref="A37:E37"/>
    <mergeCell ref="A38:H38"/>
  </mergeCells>
  <pageMargins left="1" right="1" top="1" bottom="1" header="0.5" footer="0.5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zoomScale="115" zoomScaleNormal="115" workbookViewId="0">
      <selection activeCell="F14" sqref="F14"/>
    </sheetView>
  </sheetViews>
  <sheetFormatPr baseColWidth="10" defaultRowHeight="15" x14ac:dyDescent="0.25"/>
  <cols>
    <col min="1" max="1" width="5.5703125" customWidth="1"/>
    <col min="2" max="2" width="10.85546875" style="9" bestFit="1" customWidth="1"/>
    <col min="3" max="3" width="19.140625" bestFit="1" customWidth="1"/>
    <col min="4" max="4" width="9.7109375" customWidth="1"/>
    <col min="5" max="6" width="10.7109375" customWidth="1"/>
    <col min="7" max="7" width="7.85546875" bestFit="1" customWidth="1"/>
    <col min="8" max="8" width="8.7109375" bestFit="1" customWidth="1"/>
    <col min="9" max="9" width="12.5703125" customWidth="1"/>
  </cols>
  <sheetData>
    <row r="1" spans="1:9" ht="15.75" x14ac:dyDescent="0.25">
      <c r="A1" s="1" t="s">
        <v>67</v>
      </c>
      <c r="B1" s="10"/>
      <c r="C1" s="1"/>
      <c r="D1" s="1"/>
      <c r="E1" s="2"/>
      <c r="F1" s="2"/>
      <c r="G1" s="2"/>
      <c r="H1" s="2"/>
      <c r="I1" s="2"/>
    </row>
    <row r="2" spans="1:9" ht="10.5" customHeight="1" x14ac:dyDescent="0.25">
      <c r="A2" s="1"/>
      <c r="B2" s="10"/>
      <c r="C2" s="1"/>
      <c r="D2" s="1"/>
      <c r="E2" s="2"/>
      <c r="F2" s="2"/>
      <c r="G2" s="2"/>
      <c r="H2" s="2"/>
      <c r="I2" s="2"/>
    </row>
    <row r="3" spans="1:9" ht="13.5" customHeight="1" x14ac:dyDescent="0.25">
      <c r="A3" s="1" t="s">
        <v>0</v>
      </c>
      <c r="B3" s="11"/>
      <c r="C3" s="3"/>
      <c r="D3" s="3"/>
      <c r="E3" s="2"/>
      <c r="F3" s="2"/>
      <c r="G3" s="2"/>
      <c r="H3" s="2"/>
      <c r="I3" s="2"/>
    </row>
    <row r="4" spans="1:9" ht="10.5" customHeight="1" x14ac:dyDescent="0.25">
      <c r="A4" s="1"/>
      <c r="B4" s="11"/>
      <c r="C4" s="2"/>
      <c r="D4" s="2"/>
      <c r="E4" s="2"/>
      <c r="F4" s="2"/>
      <c r="G4" s="2"/>
      <c r="H4" s="2"/>
      <c r="I4" s="2"/>
    </row>
    <row r="5" spans="1:9" ht="27.75" customHeight="1" x14ac:dyDescent="0.25">
      <c r="A5" s="76" t="s">
        <v>6</v>
      </c>
      <c r="B5" s="76"/>
      <c r="C5" s="76"/>
      <c r="D5" s="76"/>
      <c r="E5" s="76"/>
      <c r="F5" s="76"/>
      <c r="G5" s="76"/>
      <c r="H5" s="23"/>
      <c r="I5" s="6"/>
    </row>
    <row r="6" spans="1:9" ht="15.75" customHeight="1" thickBot="1" x14ac:dyDescent="0.3">
      <c r="A6" s="75"/>
      <c r="B6" s="75"/>
      <c r="C6" s="75"/>
      <c r="D6" s="75"/>
    </row>
    <row r="7" spans="1:9" ht="21" customHeight="1" x14ac:dyDescent="0.25">
      <c r="A7" s="82" t="s">
        <v>77</v>
      </c>
      <c r="B7" s="83"/>
      <c r="C7" s="83"/>
      <c r="D7" s="84"/>
    </row>
    <row r="8" spans="1:9" ht="21" customHeight="1" x14ac:dyDescent="0.25">
      <c r="A8" s="78" t="s">
        <v>93</v>
      </c>
      <c r="B8" s="79"/>
      <c r="C8" s="79"/>
      <c r="D8" s="58">
        <f>+'Anexo A - LOTE 1'!F23</f>
        <v>0</v>
      </c>
    </row>
    <row r="9" spans="1:9" ht="21" customHeight="1" x14ac:dyDescent="0.25">
      <c r="A9" s="78" t="s">
        <v>89</v>
      </c>
      <c r="B9" s="79"/>
      <c r="C9" s="79"/>
      <c r="D9" s="58">
        <f>+'Anexo A - LOTE 1'!G23</f>
        <v>0</v>
      </c>
    </row>
    <row r="10" spans="1:9" ht="21" customHeight="1" thickBot="1" x14ac:dyDescent="0.3">
      <c r="A10" s="80" t="s">
        <v>94</v>
      </c>
      <c r="B10" s="81"/>
      <c r="C10" s="81"/>
      <c r="D10" s="59">
        <f>+D9+D8</f>
        <v>0</v>
      </c>
    </row>
    <row r="11" spans="1:9" ht="21" customHeight="1" thickBot="1" x14ac:dyDescent="0.3">
      <c r="A11" s="49"/>
      <c r="B11" s="49"/>
      <c r="C11" s="49"/>
      <c r="D11" s="49"/>
    </row>
    <row r="12" spans="1:9" ht="21" customHeight="1" x14ac:dyDescent="0.25">
      <c r="A12" s="82" t="s">
        <v>78</v>
      </c>
      <c r="B12" s="83"/>
      <c r="C12" s="83"/>
      <c r="D12" s="84"/>
    </row>
    <row r="13" spans="1:9" ht="21" customHeight="1" x14ac:dyDescent="0.25">
      <c r="A13" s="78" t="s">
        <v>93</v>
      </c>
      <c r="B13" s="79"/>
      <c r="C13" s="79"/>
      <c r="D13" s="58">
        <f>+'Anexo A - LOTE 1'!F28</f>
        <v>0</v>
      </c>
    </row>
    <row r="14" spans="1:9" ht="21" customHeight="1" x14ac:dyDescent="0.25">
      <c r="A14" s="78" t="s">
        <v>89</v>
      </c>
      <c r="B14" s="79"/>
      <c r="C14" s="79"/>
      <c r="D14" s="58">
        <f>+'Anexo A - LOTE 1'!G28</f>
        <v>0</v>
      </c>
    </row>
    <row r="15" spans="1:9" ht="21" customHeight="1" thickBot="1" x14ac:dyDescent="0.3">
      <c r="A15" s="80" t="s">
        <v>94</v>
      </c>
      <c r="B15" s="81"/>
      <c r="C15" s="81"/>
      <c r="D15" s="59">
        <f>+D14+D13</f>
        <v>0</v>
      </c>
    </row>
    <row r="16" spans="1:9" ht="21" customHeight="1" thickBot="1" x14ac:dyDescent="0.3">
      <c r="A16" s="49"/>
      <c r="B16" s="49"/>
      <c r="C16" s="49"/>
      <c r="D16" s="49"/>
    </row>
    <row r="17" spans="1:6" ht="21" customHeight="1" thickBot="1" x14ac:dyDescent="0.3">
      <c r="A17" s="73" t="s">
        <v>90</v>
      </c>
      <c r="B17" s="74"/>
      <c r="C17" s="85"/>
      <c r="D17" s="60">
        <f>+D15+D10</f>
        <v>0</v>
      </c>
    </row>
    <row r="18" spans="1:6" ht="21" customHeight="1" x14ac:dyDescent="0.25">
      <c r="A18" s="50"/>
      <c r="B18" s="50"/>
      <c r="C18" s="50"/>
      <c r="D18" s="50"/>
    </row>
    <row r="19" spans="1:6" ht="21" customHeight="1" x14ac:dyDescent="0.25">
      <c r="A19" s="50"/>
      <c r="B19" s="50"/>
      <c r="C19" s="50"/>
      <c r="D19" s="50"/>
    </row>
    <row r="21" spans="1:6" x14ac:dyDescent="0.25">
      <c r="D21" s="77" t="s">
        <v>88</v>
      </c>
      <c r="E21" s="77"/>
      <c r="F21" s="77"/>
    </row>
  </sheetData>
  <mergeCells count="12">
    <mergeCell ref="A5:G5"/>
    <mergeCell ref="D21:F21"/>
    <mergeCell ref="A6:D6"/>
    <mergeCell ref="A8:C8"/>
    <mergeCell ref="A9:C9"/>
    <mergeCell ref="A10:C10"/>
    <mergeCell ref="A7:D7"/>
    <mergeCell ref="A12:D12"/>
    <mergeCell ref="A13:C13"/>
    <mergeCell ref="A14:C14"/>
    <mergeCell ref="A15:C15"/>
    <mergeCell ref="A17:C17"/>
  </mergeCells>
  <pageMargins left="1" right="1" top="1" bottom="1" header="0.5" footer="0.5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A - LOTE 1</vt:lpstr>
      <vt:lpstr>Anexo A - LOTE 2</vt:lpstr>
      <vt:lpstr>RESUMEN DE OFERTAS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labiano</dc:creator>
  <cp:lastModifiedBy>Veronica Silveira</cp:lastModifiedBy>
  <cp:lastPrinted>2018-08-22T13:59:10Z</cp:lastPrinted>
  <dcterms:created xsi:type="dcterms:W3CDTF">2018-04-17T18:42:08Z</dcterms:created>
  <dcterms:modified xsi:type="dcterms:W3CDTF">2018-08-31T17:50:05Z</dcterms:modified>
</cp:coreProperties>
</file>