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320" windowHeight="7710"/>
  </bookViews>
  <sheets>
    <sheet name="OFERTA" sheetId="6" r:id="rId1"/>
    <sheet name="RUBRADO" sheetId="5" r:id="rId2"/>
    <sheet name="CRONOGRAMA" sheetId="1" r:id="rId3"/>
  </sheets>
  <calcPr calcId="125725"/>
</workbook>
</file>

<file path=xl/calcChain.xml><?xml version="1.0" encoding="utf-8"?>
<calcChain xmlns="http://schemas.openxmlformats.org/spreadsheetml/2006/main">
  <c r="Q19" i="1"/>
  <c r="Q20"/>
  <c r="Q21"/>
  <c r="Q22"/>
  <c r="Q23"/>
  <c r="Q30"/>
  <c r="Q31"/>
  <c r="Q32"/>
  <c r="Q33"/>
  <c r="Q34"/>
  <c r="Q35"/>
  <c r="Q36"/>
  <c r="Q37"/>
  <c r="Q38"/>
  <c r="Q39"/>
  <c r="Q40"/>
  <c r="Q47"/>
  <c r="Q48"/>
  <c r="Q49"/>
  <c r="Q50"/>
  <c r="Q51"/>
  <c r="Q52"/>
  <c r="Q53"/>
  <c r="Q54"/>
  <c r="Q61"/>
  <c r="Q65" s="1"/>
  <c r="Q62"/>
  <c r="Q63"/>
  <c r="Q70"/>
  <c r="Q71"/>
  <c r="Q73"/>
  <c r="Q78"/>
  <c r="Q79"/>
  <c r="Q80"/>
  <c r="Q87"/>
  <c r="Q88"/>
  <c r="Q89"/>
  <c r="Q90"/>
  <c r="Q91"/>
  <c r="Q92"/>
  <c r="Q93"/>
  <c r="Q94"/>
  <c r="Q101"/>
  <c r="Q105" s="1"/>
  <c r="Q102"/>
  <c r="Q103"/>
  <c r="Q110"/>
  <c r="Q111"/>
  <c r="Q112"/>
  <c r="Q113"/>
  <c r="Q120"/>
  <c r="Q121"/>
  <c r="Q122"/>
  <c r="Q123"/>
  <c r="Q130"/>
  <c r="Q131"/>
  <c r="Q132"/>
  <c r="Q133"/>
  <c r="Q134"/>
  <c r="Q141"/>
  <c r="Q142"/>
  <c r="Q143"/>
  <c r="Q144"/>
  <c r="Q145"/>
  <c r="Q149" s="1"/>
  <c r="Q146"/>
  <c r="Q147"/>
  <c r="Q154"/>
  <c r="Q155"/>
  <c r="Q156"/>
  <c r="Q157"/>
  <c r="Q164"/>
  <c r="Q165"/>
  <c r="Q166"/>
  <c r="Q167"/>
  <c r="Q174"/>
  <c r="Q175"/>
  <c r="Q176"/>
  <c r="Q177"/>
  <c r="Q178"/>
  <c r="Q179"/>
  <c r="I28" i="6"/>
  <c r="I27"/>
  <c r="O179" i="1"/>
  <c r="M179"/>
  <c r="K179"/>
  <c r="I179"/>
  <c r="G179"/>
  <c r="E179"/>
  <c r="O178"/>
  <c r="M178"/>
  <c r="K178"/>
  <c r="I178"/>
  <c r="G178"/>
  <c r="E178"/>
  <c r="O177"/>
  <c r="M177"/>
  <c r="K177"/>
  <c r="I177"/>
  <c r="G177"/>
  <c r="E177"/>
  <c r="O176"/>
  <c r="M176"/>
  <c r="K176"/>
  <c r="I176"/>
  <c r="G176"/>
  <c r="E176"/>
  <c r="O175"/>
  <c r="M175"/>
  <c r="K175"/>
  <c r="I175"/>
  <c r="G175"/>
  <c r="E175"/>
  <c r="O174"/>
  <c r="M174"/>
  <c r="K174"/>
  <c r="I174"/>
  <c r="G174"/>
  <c r="E174"/>
  <c r="C172"/>
  <c r="O167"/>
  <c r="M167"/>
  <c r="K167"/>
  <c r="I167"/>
  <c r="G167"/>
  <c r="E167"/>
  <c r="O166"/>
  <c r="M166"/>
  <c r="K166"/>
  <c r="I166"/>
  <c r="G166"/>
  <c r="E166"/>
  <c r="O165"/>
  <c r="M165"/>
  <c r="K165"/>
  <c r="I165"/>
  <c r="G165"/>
  <c r="E165"/>
  <c r="O164"/>
  <c r="M164"/>
  <c r="K164"/>
  <c r="I164"/>
  <c r="G164"/>
  <c r="E164"/>
  <c r="C162"/>
  <c r="O157"/>
  <c r="M157"/>
  <c r="K157"/>
  <c r="I157"/>
  <c r="G157"/>
  <c r="E157"/>
  <c r="O156"/>
  <c r="M156"/>
  <c r="K156"/>
  <c r="I156"/>
  <c r="G156"/>
  <c r="E156"/>
  <c r="O155"/>
  <c r="M155"/>
  <c r="K155"/>
  <c r="I155"/>
  <c r="G155"/>
  <c r="E155"/>
  <c r="O154"/>
  <c r="M154"/>
  <c r="K154"/>
  <c r="I154"/>
  <c r="G154"/>
  <c r="E154"/>
  <c r="C152"/>
  <c r="O147"/>
  <c r="M147"/>
  <c r="K147"/>
  <c r="I147"/>
  <c r="G147"/>
  <c r="E147"/>
  <c r="O146"/>
  <c r="M146"/>
  <c r="K146"/>
  <c r="I146"/>
  <c r="G146"/>
  <c r="E146"/>
  <c r="O145"/>
  <c r="M145"/>
  <c r="K145"/>
  <c r="I145"/>
  <c r="G145"/>
  <c r="E145"/>
  <c r="O144"/>
  <c r="M144"/>
  <c r="K144"/>
  <c r="I144"/>
  <c r="G144"/>
  <c r="E144"/>
  <c r="O143"/>
  <c r="M143"/>
  <c r="K143"/>
  <c r="I143"/>
  <c r="G143"/>
  <c r="E143"/>
  <c r="O142"/>
  <c r="M142"/>
  <c r="K142"/>
  <c r="I142"/>
  <c r="G142"/>
  <c r="E142"/>
  <c r="O141"/>
  <c r="M141"/>
  <c r="K141"/>
  <c r="I141"/>
  <c r="G141"/>
  <c r="E141"/>
  <c r="C139"/>
  <c r="O134"/>
  <c r="M134"/>
  <c r="K134"/>
  <c r="I134"/>
  <c r="G134"/>
  <c r="E134"/>
  <c r="O133"/>
  <c r="M133"/>
  <c r="K133"/>
  <c r="I133"/>
  <c r="G133"/>
  <c r="E133"/>
  <c r="O132"/>
  <c r="M132"/>
  <c r="K132"/>
  <c r="I132"/>
  <c r="G132"/>
  <c r="E132"/>
  <c r="O131"/>
  <c r="M131"/>
  <c r="K131"/>
  <c r="I131"/>
  <c r="G131"/>
  <c r="E131"/>
  <c r="O130"/>
  <c r="M130"/>
  <c r="K130"/>
  <c r="I130"/>
  <c r="G130"/>
  <c r="E130"/>
  <c r="C128"/>
  <c r="O123"/>
  <c r="M123"/>
  <c r="K123"/>
  <c r="I123"/>
  <c r="G123"/>
  <c r="E123"/>
  <c r="O122"/>
  <c r="M122"/>
  <c r="K122"/>
  <c r="I122"/>
  <c r="G122"/>
  <c r="E122"/>
  <c r="O121"/>
  <c r="M121"/>
  <c r="K121"/>
  <c r="I121"/>
  <c r="G121"/>
  <c r="E121"/>
  <c r="O120"/>
  <c r="M120"/>
  <c r="K120"/>
  <c r="I120"/>
  <c r="G120"/>
  <c r="E120"/>
  <c r="C118"/>
  <c r="O113"/>
  <c r="M113"/>
  <c r="K113"/>
  <c r="I113"/>
  <c r="G113"/>
  <c r="E113"/>
  <c r="O112"/>
  <c r="M112"/>
  <c r="K112"/>
  <c r="I112"/>
  <c r="G112"/>
  <c r="E112"/>
  <c r="O111"/>
  <c r="M111"/>
  <c r="K111"/>
  <c r="I111"/>
  <c r="G111"/>
  <c r="E111"/>
  <c r="O110"/>
  <c r="M110"/>
  <c r="K110"/>
  <c r="I110"/>
  <c r="G110"/>
  <c r="E110"/>
  <c r="C108"/>
  <c r="O103"/>
  <c r="M103"/>
  <c r="K103"/>
  <c r="I103"/>
  <c r="G103"/>
  <c r="E103"/>
  <c r="O102"/>
  <c r="M102"/>
  <c r="K102"/>
  <c r="I102"/>
  <c r="G102"/>
  <c r="E102"/>
  <c r="O101"/>
  <c r="M101"/>
  <c r="K101"/>
  <c r="I101"/>
  <c r="G101"/>
  <c r="E101"/>
  <c r="C99"/>
  <c r="O94"/>
  <c r="M94"/>
  <c r="K94"/>
  <c r="I94"/>
  <c r="G94"/>
  <c r="E94"/>
  <c r="O93"/>
  <c r="M93"/>
  <c r="K93"/>
  <c r="I93"/>
  <c r="G93"/>
  <c r="E93"/>
  <c r="O92"/>
  <c r="M92"/>
  <c r="K92"/>
  <c r="I92"/>
  <c r="G92"/>
  <c r="E92"/>
  <c r="O91"/>
  <c r="M91"/>
  <c r="K91"/>
  <c r="I91"/>
  <c r="G91"/>
  <c r="E91"/>
  <c r="O90"/>
  <c r="M90"/>
  <c r="K90"/>
  <c r="I90"/>
  <c r="G90"/>
  <c r="E90"/>
  <c r="O89"/>
  <c r="M89"/>
  <c r="K89"/>
  <c r="I89"/>
  <c r="G89"/>
  <c r="E89"/>
  <c r="O88"/>
  <c r="M88"/>
  <c r="K88"/>
  <c r="I88"/>
  <c r="G88"/>
  <c r="E88"/>
  <c r="O87"/>
  <c r="M87"/>
  <c r="K87"/>
  <c r="I87"/>
  <c r="G87"/>
  <c r="E87"/>
  <c r="C85"/>
  <c r="O80"/>
  <c r="M80"/>
  <c r="K80"/>
  <c r="I80"/>
  <c r="G80"/>
  <c r="E80"/>
  <c r="O79"/>
  <c r="M79"/>
  <c r="K79"/>
  <c r="I79"/>
  <c r="G79"/>
  <c r="E79"/>
  <c r="O78"/>
  <c r="M78"/>
  <c r="K78"/>
  <c r="I78"/>
  <c r="G78"/>
  <c r="E78"/>
  <c r="C76"/>
  <c r="O71"/>
  <c r="M71"/>
  <c r="K71"/>
  <c r="I71"/>
  <c r="G71"/>
  <c r="E71"/>
  <c r="O70"/>
  <c r="M70"/>
  <c r="K70"/>
  <c r="I70"/>
  <c r="I73" s="1"/>
  <c r="G70"/>
  <c r="E70"/>
  <c r="C68"/>
  <c r="O63"/>
  <c r="M63"/>
  <c r="K63"/>
  <c r="I63"/>
  <c r="G63"/>
  <c r="E63"/>
  <c r="O62"/>
  <c r="M62"/>
  <c r="K62"/>
  <c r="I62"/>
  <c r="G62"/>
  <c r="E62"/>
  <c r="O61"/>
  <c r="M61"/>
  <c r="K61"/>
  <c r="I61"/>
  <c r="G61"/>
  <c r="E61"/>
  <c r="C59"/>
  <c r="O54"/>
  <c r="M54"/>
  <c r="K54"/>
  <c r="I54"/>
  <c r="G54"/>
  <c r="E54"/>
  <c r="O53"/>
  <c r="M53"/>
  <c r="K53"/>
  <c r="I53"/>
  <c r="G53"/>
  <c r="E53"/>
  <c r="O52"/>
  <c r="M52"/>
  <c r="K52"/>
  <c r="I52"/>
  <c r="G52"/>
  <c r="E52"/>
  <c r="O51"/>
  <c r="M51"/>
  <c r="K51"/>
  <c r="I51"/>
  <c r="G51"/>
  <c r="E51"/>
  <c r="O50"/>
  <c r="M50"/>
  <c r="K50"/>
  <c r="I50"/>
  <c r="G50"/>
  <c r="E50"/>
  <c r="O49"/>
  <c r="M49"/>
  <c r="K49"/>
  <c r="I49"/>
  <c r="G49"/>
  <c r="E49"/>
  <c r="O48"/>
  <c r="M48"/>
  <c r="K48"/>
  <c r="I48"/>
  <c r="G48"/>
  <c r="E48"/>
  <c r="O47"/>
  <c r="M47"/>
  <c r="K47"/>
  <c r="I47"/>
  <c r="G47"/>
  <c r="E47"/>
  <c r="C45"/>
  <c r="O40"/>
  <c r="M40"/>
  <c r="K40"/>
  <c r="I40"/>
  <c r="G40"/>
  <c r="E40"/>
  <c r="O39"/>
  <c r="M39"/>
  <c r="K39"/>
  <c r="I39"/>
  <c r="G39"/>
  <c r="E39"/>
  <c r="O38"/>
  <c r="M38"/>
  <c r="K38"/>
  <c r="I38"/>
  <c r="G38"/>
  <c r="E38"/>
  <c r="O37"/>
  <c r="M37"/>
  <c r="K37"/>
  <c r="I37"/>
  <c r="G37"/>
  <c r="E37"/>
  <c r="O36"/>
  <c r="M36"/>
  <c r="K36"/>
  <c r="I36"/>
  <c r="G36"/>
  <c r="E36"/>
  <c r="O35"/>
  <c r="M35"/>
  <c r="K35"/>
  <c r="I35"/>
  <c r="G35"/>
  <c r="E35"/>
  <c r="O34"/>
  <c r="M34"/>
  <c r="K34"/>
  <c r="I34"/>
  <c r="G34"/>
  <c r="E34"/>
  <c r="O33"/>
  <c r="M33"/>
  <c r="K33"/>
  <c r="I33"/>
  <c r="G33"/>
  <c r="E33"/>
  <c r="O32"/>
  <c r="M32"/>
  <c r="K32"/>
  <c r="I32"/>
  <c r="G32"/>
  <c r="E32"/>
  <c r="O31"/>
  <c r="M31"/>
  <c r="K31"/>
  <c r="I31"/>
  <c r="G31"/>
  <c r="E31"/>
  <c r="O30"/>
  <c r="M30"/>
  <c r="K30"/>
  <c r="I30"/>
  <c r="G30"/>
  <c r="E30"/>
  <c r="C28"/>
  <c r="O23"/>
  <c r="M23"/>
  <c r="K23"/>
  <c r="I23"/>
  <c r="G23"/>
  <c r="E23"/>
  <c r="O22"/>
  <c r="M22"/>
  <c r="K22"/>
  <c r="I22"/>
  <c r="G22"/>
  <c r="E22"/>
  <c r="O21"/>
  <c r="M21"/>
  <c r="K21"/>
  <c r="I21"/>
  <c r="G21"/>
  <c r="E21"/>
  <c r="O20"/>
  <c r="M20"/>
  <c r="K20"/>
  <c r="I20"/>
  <c r="G20"/>
  <c r="E20"/>
  <c r="O19"/>
  <c r="M19"/>
  <c r="K19"/>
  <c r="I19"/>
  <c r="G19"/>
  <c r="E19"/>
  <c r="C17"/>
  <c r="Q169" l="1"/>
  <c r="Q125"/>
  <c r="Q25"/>
  <c r="K82"/>
  <c r="Q82"/>
  <c r="M65"/>
  <c r="G73"/>
  <c r="E105"/>
  <c r="E106" s="1"/>
  <c r="Q115"/>
  <c r="Q96"/>
  <c r="Q181"/>
  <c r="Q159"/>
  <c r="Q42"/>
  <c r="E65"/>
  <c r="E66" s="1"/>
  <c r="O73"/>
  <c r="M105"/>
  <c r="Q56"/>
  <c r="Q136"/>
  <c r="O25"/>
  <c r="I65"/>
  <c r="M73"/>
  <c r="O82"/>
  <c r="E115"/>
  <c r="E116" s="1"/>
  <c r="K125"/>
  <c r="E159"/>
  <c r="E160" s="1"/>
  <c r="G160" s="1"/>
  <c r="K169"/>
  <c r="E25"/>
  <c r="E26" s="1"/>
  <c r="M42"/>
  <c r="O65"/>
  <c r="E82"/>
  <c r="E83" s="1"/>
  <c r="I96"/>
  <c r="G105"/>
  <c r="G106" s="1"/>
  <c r="K115"/>
  <c r="G136"/>
  <c r="G137" s="1"/>
  <c r="O149"/>
  <c r="K159"/>
  <c r="G181"/>
  <c r="I115"/>
  <c r="O125"/>
  <c r="E136"/>
  <c r="E137" s="1"/>
  <c r="M149"/>
  <c r="I159"/>
  <c r="O169"/>
  <c r="E181"/>
  <c r="E182" s="1"/>
  <c r="K65"/>
  <c r="G115"/>
  <c r="M125"/>
  <c r="G159"/>
  <c r="M169"/>
  <c r="O56"/>
  <c r="K149"/>
  <c r="G42"/>
  <c r="I149"/>
  <c r="I56"/>
  <c r="G65"/>
  <c r="G66" s="1"/>
  <c r="I66" s="1"/>
  <c r="K66" s="1"/>
  <c r="M66" s="1"/>
  <c r="K73"/>
  <c r="M82"/>
  <c r="O105"/>
  <c r="I125"/>
  <c r="O136"/>
  <c r="G149"/>
  <c r="I169"/>
  <c r="O181"/>
  <c r="K42"/>
  <c r="M56"/>
  <c r="G56"/>
  <c r="O96"/>
  <c r="G125"/>
  <c r="M136"/>
  <c r="E149"/>
  <c r="E150" s="1"/>
  <c r="G150" s="1"/>
  <c r="I150" s="1"/>
  <c r="G169"/>
  <c r="M181"/>
  <c r="I42"/>
  <c r="E96"/>
  <c r="E97" s="1"/>
  <c r="M25"/>
  <c r="K25"/>
  <c r="E56"/>
  <c r="E57" s="1"/>
  <c r="I82"/>
  <c r="M96"/>
  <c r="K105"/>
  <c r="O115"/>
  <c r="E125"/>
  <c r="E126" s="1"/>
  <c r="G126" s="1"/>
  <c r="K136"/>
  <c r="O159"/>
  <c r="E169"/>
  <c r="E170" s="1"/>
  <c r="K181"/>
  <c r="G96"/>
  <c r="K56"/>
  <c r="E42"/>
  <c r="E43" s="1"/>
  <c r="I25"/>
  <c r="G25"/>
  <c r="O42"/>
  <c r="E73"/>
  <c r="E74" s="1"/>
  <c r="G82"/>
  <c r="K96"/>
  <c r="I105"/>
  <c r="M115"/>
  <c r="I136"/>
  <c r="M159"/>
  <c r="I181"/>
  <c r="G83"/>
  <c r="I83" s="1"/>
  <c r="K83" s="1"/>
  <c r="M83" s="1"/>
  <c r="O83" s="1"/>
  <c r="K150" l="1"/>
  <c r="M150" s="1"/>
  <c r="Q186"/>
  <c r="G74"/>
  <c r="I74" s="1"/>
  <c r="K74" s="1"/>
  <c r="M74" s="1"/>
  <c r="O74" s="1"/>
  <c r="G170"/>
  <c r="I170" s="1"/>
  <c r="K170" s="1"/>
  <c r="G57"/>
  <c r="I57" s="1"/>
  <c r="K57" s="1"/>
  <c r="M57" s="1"/>
  <c r="O57" s="1"/>
  <c r="I106"/>
  <c r="K106" s="1"/>
  <c r="M106" s="1"/>
  <c r="O106" s="1"/>
  <c r="G116"/>
  <c r="I116" s="1"/>
  <c r="K116" s="1"/>
  <c r="M116" s="1"/>
  <c r="O116" s="1"/>
  <c r="Q116" s="1"/>
  <c r="G26"/>
  <c r="I26" s="1"/>
  <c r="K26" s="1"/>
  <c r="M26" s="1"/>
  <c r="O26" s="1"/>
  <c r="G43"/>
  <c r="I43" s="1"/>
  <c r="K43" s="1"/>
  <c r="M43" s="1"/>
  <c r="O43" s="1"/>
  <c r="Q43" s="1"/>
  <c r="Q106"/>
  <c r="O66"/>
  <c r="I160"/>
  <c r="K160" s="1"/>
  <c r="M160" s="1"/>
  <c r="I186"/>
  <c r="K186"/>
  <c r="G186"/>
  <c r="M186"/>
  <c r="I137"/>
  <c r="K137" s="1"/>
  <c r="M137" s="1"/>
  <c r="O137" s="1"/>
  <c r="G97"/>
  <c r="I97" s="1"/>
  <c r="K97" s="1"/>
  <c r="M97" s="1"/>
  <c r="O97" s="1"/>
  <c r="Q83"/>
  <c r="O150"/>
  <c r="M170"/>
  <c r="O170" s="1"/>
  <c r="Q170" s="1"/>
  <c r="O186"/>
  <c r="O160"/>
  <c r="I126"/>
  <c r="K126" s="1"/>
  <c r="M126" s="1"/>
  <c r="O126" s="1"/>
  <c r="E186"/>
  <c r="E187"/>
  <c r="G182"/>
  <c r="Q150" l="1"/>
  <c r="Q26"/>
  <c r="Q137"/>
  <c r="Q66"/>
  <c r="Q160"/>
  <c r="Q97"/>
  <c r="Q57"/>
  <c r="Q126"/>
  <c r="Q74"/>
  <c r="G187"/>
  <c r="I182"/>
  <c r="I187" l="1"/>
  <c r="K182"/>
  <c r="M182" l="1"/>
  <c r="K187"/>
  <c r="M187" l="1"/>
  <c r="O182"/>
  <c r="Q182" s="1"/>
  <c r="Q187" l="1"/>
  <c r="O187"/>
  <c r="I15" i="6" l="1"/>
  <c r="I19" s="1"/>
  <c r="C15"/>
  <c r="I21" l="1"/>
  <c r="I23" s="1"/>
  <c r="I30" s="1"/>
</calcChain>
</file>

<file path=xl/sharedStrings.xml><?xml version="1.0" encoding="utf-8"?>
<sst xmlns="http://schemas.openxmlformats.org/spreadsheetml/2006/main" count="722" uniqueCount="276">
  <si>
    <t>MES 1</t>
  </si>
  <si>
    <t>MES 2</t>
  </si>
  <si>
    <t>MES 3</t>
  </si>
  <si>
    <t>MES 4</t>
  </si>
  <si>
    <t>MES 5</t>
  </si>
  <si>
    <t>% RUBRO</t>
  </si>
  <si>
    <t>% OBRA</t>
  </si>
  <si>
    <t>Implantación y replanteo</t>
  </si>
  <si>
    <t>Demoliciones</t>
  </si>
  <si>
    <t>Pavimentos</t>
  </si>
  <si>
    <t>% PARCIAL</t>
  </si>
  <si>
    <t>% ACUMULADO</t>
  </si>
  <si>
    <t>Herreria</t>
  </si>
  <si>
    <t>Petreos</t>
  </si>
  <si>
    <t>OBRAS EXTERIORES</t>
  </si>
  <si>
    <t>TOTAL OBRA PREVISTA</t>
  </si>
  <si>
    <t>1.</t>
  </si>
  <si>
    <t>EDIFICIO: REPLANTEO, DEMOLICIONES Y EXCAVACIONES</t>
  </si>
  <si>
    <t>1.1</t>
  </si>
  <si>
    <t>Replanteo</t>
  </si>
  <si>
    <t>1.2</t>
  </si>
  <si>
    <t>Excavaciones</t>
  </si>
  <si>
    <t>1.3</t>
  </si>
  <si>
    <t>1.4</t>
  </si>
  <si>
    <t xml:space="preserve">Descalce de vigas </t>
  </si>
  <si>
    <t>1.5</t>
  </si>
  <si>
    <t>Rellenos</t>
  </si>
  <si>
    <t>2.</t>
  </si>
  <si>
    <t xml:space="preserve">EDIFICIO: ESTRUCTURA DE HORMIGÓN ARMADO Y METÁLICA </t>
  </si>
  <si>
    <t>2.1</t>
  </si>
  <si>
    <t>Contrapiso</t>
  </si>
  <si>
    <t>2.2</t>
  </si>
  <si>
    <t>Fundaciones</t>
  </si>
  <si>
    <t>2.3</t>
  </si>
  <si>
    <t>Vigas de fund.</t>
  </si>
  <si>
    <t>2.4</t>
  </si>
  <si>
    <t xml:space="preserve">Vigas sobre PB </t>
  </si>
  <si>
    <t>2.5</t>
  </si>
  <si>
    <t>Vigas sobre P1</t>
  </si>
  <si>
    <t>2.6</t>
  </si>
  <si>
    <t xml:space="preserve">Losas sobre PB </t>
  </si>
  <si>
    <t>2.7</t>
  </si>
  <si>
    <t>Losas sobre P1</t>
  </si>
  <si>
    <t>2.8</t>
  </si>
  <si>
    <t xml:space="preserve">Pilares PB </t>
  </si>
  <si>
    <t>2.9</t>
  </si>
  <si>
    <t xml:space="preserve">Tanque de agua </t>
  </si>
  <si>
    <t>2.10</t>
  </si>
  <si>
    <t xml:space="preserve">Mesadas </t>
  </si>
  <si>
    <t xml:space="preserve">EDIFICIO: MUROS Y REVOQUES </t>
  </si>
  <si>
    <t>3.1</t>
  </si>
  <si>
    <t>Muros interiores</t>
  </si>
  <si>
    <t>3.2</t>
  </si>
  <si>
    <t>Muros exteriores</t>
  </si>
  <si>
    <t>3.3</t>
  </si>
  <si>
    <t>Revoque interior</t>
  </si>
  <si>
    <t>3.4</t>
  </si>
  <si>
    <t>Revoque exterior</t>
  </si>
  <si>
    <t>3.5</t>
  </si>
  <si>
    <t xml:space="preserve">Revoque de cielorrasos </t>
  </si>
  <si>
    <t>3.6</t>
  </si>
  <si>
    <t xml:space="preserve">Term. tanque de agua </t>
  </si>
  <si>
    <t>3.7</t>
  </si>
  <si>
    <t>Impermeabilizacion de muros</t>
  </si>
  <si>
    <t>3.8</t>
  </si>
  <si>
    <t>Aislación térmica muros dobles</t>
  </si>
  <si>
    <t>4.1</t>
  </si>
  <si>
    <t>Contrapiso de balasto</t>
  </si>
  <si>
    <t>4.2</t>
  </si>
  <si>
    <t xml:space="preserve">Contrapiso de nivelación </t>
  </si>
  <si>
    <t>4.3</t>
  </si>
  <si>
    <t>Banquina bajo mesadas</t>
  </si>
  <si>
    <t xml:space="preserve">EDIFICIO: PISOS Y RESVESTIMIENTOS </t>
  </si>
  <si>
    <t>EDIFICIO: CONTRAPISOS (no armados)</t>
  </si>
  <si>
    <t>5.1</t>
  </si>
  <si>
    <t>Baldosa monolítica 30 x 30</t>
  </si>
  <si>
    <t>5.2</t>
  </si>
  <si>
    <t xml:space="preserve">Baldosa cerámica </t>
  </si>
  <si>
    <t>EDIFICIO: AZOTEAS / CUBIERTAS</t>
  </si>
  <si>
    <t>6.1</t>
  </si>
  <si>
    <t>Tipo 1</t>
  </si>
  <si>
    <t>6.2</t>
  </si>
  <si>
    <t>Tipo 2</t>
  </si>
  <si>
    <t>6.3</t>
  </si>
  <si>
    <t xml:space="preserve">Tipo 3 </t>
  </si>
  <si>
    <t>EDIFICIO: VARIOS</t>
  </si>
  <si>
    <t>7.1</t>
  </si>
  <si>
    <t>7.2</t>
  </si>
  <si>
    <t>Vidrio Espejos</t>
  </si>
  <si>
    <t>7.3</t>
  </si>
  <si>
    <t>7.4</t>
  </si>
  <si>
    <t xml:space="preserve">Señalización de locales </t>
  </si>
  <si>
    <t>7.5</t>
  </si>
  <si>
    <t xml:space="preserve">Juntas de dilatación </t>
  </si>
  <si>
    <t>7.6</t>
  </si>
  <si>
    <t>Extractores</t>
  </si>
  <si>
    <t xml:space="preserve">Extintores </t>
  </si>
  <si>
    <t>EDIFICIO: ALUMINIO/HERRERIA/CARPINTERIA</t>
  </si>
  <si>
    <t>8.1</t>
  </si>
  <si>
    <t>Alumnio</t>
  </si>
  <si>
    <t>8.2</t>
  </si>
  <si>
    <t>8.3</t>
  </si>
  <si>
    <t>Carpinteria</t>
  </si>
  <si>
    <t>EDFICIO: INSTALACION ELECTRICA</t>
  </si>
  <si>
    <t>9.1</t>
  </si>
  <si>
    <t xml:space="preserve">Canalizaciones y pases </t>
  </si>
  <si>
    <t>9.2</t>
  </si>
  <si>
    <t>Cableados</t>
  </si>
  <si>
    <t>9.3</t>
  </si>
  <si>
    <t xml:space="preserve">Tableros </t>
  </si>
  <si>
    <t>9.4</t>
  </si>
  <si>
    <t>Luminarias</t>
  </si>
  <si>
    <t>EDFICIO: INSTALACION SANITARIA</t>
  </si>
  <si>
    <t>10.1</t>
  </si>
  <si>
    <t>Canalizaciones y zanjas</t>
  </si>
  <si>
    <t>10.2</t>
  </si>
  <si>
    <t>Abastecimiento</t>
  </si>
  <si>
    <t>10.3</t>
  </si>
  <si>
    <t>Desagües</t>
  </si>
  <si>
    <t>10.4</t>
  </si>
  <si>
    <t>Aparatos, accesorios y grifería</t>
  </si>
  <si>
    <t>EDFICIO: PINTURAS</t>
  </si>
  <si>
    <t>11.1</t>
  </si>
  <si>
    <t>Sobre paramentos verticales</t>
  </si>
  <si>
    <t>11.2</t>
  </si>
  <si>
    <t xml:space="preserve">Cielorrasos </t>
  </si>
  <si>
    <t>11.3</t>
  </si>
  <si>
    <t xml:space="preserve">Exterior </t>
  </si>
  <si>
    <t>11.4</t>
  </si>
  <si>
    <t xml:space="preserve">Sobre carpintería </t>
  </si>
  <si>
    <t>11.5</t>
  </si>
  <si>
    <t xml:space="preserve">Sobre herrería </t>
  </si>
  <si>
    <t xml:space="preserve">ESPACIOS EXTERIORES: IMPLANTACIÓN Y REPLANTEO </t>
  </si>
  <si>
    <t>12.1</t>
  </si>
  <si>
    <t>12.2</t>
  </si>
  <si>
    <t xml:space="preserve">Demoliciones , limpieza y nivelacion de terreno </t>
  </si>
  <si>
    <t>12.3</t>
  </si>
  <si>
    <t>Cartel de obra</t>
  </si>
  <si>
    <t>12.4</t>
  </si>
  <si>
    <t>Vallado Provisorio</t>
  </si>
  <si>
    <t>12.5</t>
  </si>
  <si>
    <t>Provisorio agua/luz: conexión</t>
  </si>
  <si>
    <t>12.6</t>
  </si>
  <si>
    <t xml:space="preserve">Provisorio: consumo </t>
  </si>
  <si>
    <t>12.7</t>
  </si>
  <si>
    <t xml:space="preserve">Oficina Obra </t>
  </si>
  <si>
    <t>ESPACIOS EXTERIORES: INSTALACIÓN SANITARIA</t>
  </si>
  <si>
    <t>13.1</t>
  </si>
  <si>
    <t>Red abastecimiento agua corriente</t>
  </si>
  <si>
    <t>13.2</t>
  </si>
  <si>
    <t>Desagues y pluviales</t>
  </si>
  <si>
    <t>13.3</t>
  </si>
  <si>
    <t>Sistema de bombeo incendio</t>
  </si>
  <si>
    <t>13.4</t>
  </si>
  <si>
    <t>Sistema de bombeo primaria</t>
  </si>
  <si>
    <t xml:space="preserve">ESPACIOS EXTERIORES: INSTALACIÓN ELÉCTRICA </t>
  </si>
  <si>
    <t>14.1</t>
  </si>
  <si>
    <t>Canalizaciones y cámaras</t>
  </si>
  <si>
    <t>14.2</t>
  </si>
  <si>
    <t>Cableado</t>
  </si>
  <si>
    <t>14.3</t>
  </si>
  <si>
    <t>Sistema de pararrayos</t>
  </si>
  <si>
    <t>14.4</t>
  </si>
  <si>
    <t>Luminarias exteriores</t>
  </si>
  <si>
    <t>15.1</t>
  </si>
  <si>
    <t>15.2</t>
  </si>
  <si>
    <t xml:space="preserve">Césped </t>
  </si>
  <si>
    <t>15.3</t>
  </si>
  <si>
    <t>Herrería</t>
  </si>
  <si>
    <t>15.4</t>
  </si>
  <si>
    <t>Pintura</t>
  </si>
  <si>
    <t>15.5</t>
  </si>
  <si>
    <t>Especies vegetales</t>
  </si>
  <si>
    <t>15.6</t>
  </si>
  <si>
    <t>Limpieza de obra</t>
  </si>
  <si>
    <t>OBRA:</t>
  </si>
  <si>
    <t xml:space="preserve">EMPRESA: </t>
  </si>
  <si>
    <t xml:space="preserve">CRONOGRAMA OBRA  </t>
  </si>
  <si>
    <t>0.</t>
  </si>
  <si>
    <t>PROYECTO EJECUTIVO</t>
  </si>
  <si>
    <t>0.1</t>
  </si>
  <si>
    <t>Ejecución de Proyecto Ejecutivo</t>
  </si>
  <si>
    <t>5.3</t>
  </si>
  <si>
    <t>Piso deportivo</t>
  </si>
  <si>
    <t>CANTIDAD</t>
  </si>
  <si>
    <t>UNIDAD</t>
  </si>
  <si>
    <t>PRECIO RUBRO Pesos uruguayos</t>
  </si>
  <si>
    <t xml:space="preserve">PRESUPUESTO OBRA  </t>
  </si>
  <si>
    <t>8.1.1</t>
  </si>
  <si>
    <t>8.1.2</t>
  </si>
  <si>
    <t>8.1.3</t>
  </si>
  <si>
    <t>8.1.4</t>
  </si>
  <si>
    <t>A01</t>
  </si>
  <si>
    <t>A02</t>
  </si>
  <si>
    <t>A03</t>
  </si>
  <si>
    <t>A04</t>
  </si>
  <si>
    <t>8.2.1</t>
  </si>
  <si>
    <t>H01</t>
  </si>
  <si>
    <t>8.2.2</t>
  </si>
  <si>
    <t>H02</t>
  </si>
  <si>
    <t>8.2.3</t>
  </si>
  <si>
    <t>H03</t>
  </si>
  <si>
    <t>8.2.4</t>
  </si>
  <si>
    <t>H04</t>
  </si>
  <si>
    <t>8.3.1</t>
  </si>
  <si>
    <t>C01</t>
  </si>
  <si>
    <t>8.3.2</t>
  </si>
  <si>
    <t>C02</t>
  </si>
  <si>
    <t>8.3.3</t>
  </si>
  <si>
    <t>C03</t>
  </si>
  <si>
    <t>8.3.4</t>
  </si>
  <si>
    <t>C04</t>
  </si>
  <si>
    <t>$</t>
  </si>
  <si>
    <t>9.4.1</t>
  </si>
  <si>
    <t>L01</t>
  </si>
  <si>
    <t>9.4.2</t>
  </si>
  <si>
    <t>L02</t>
  </si>
  <si>
    <t>9.4.3</t>
  </si>
  <si>
    <t>L03</t>
  </si>
  <si>
    <t>9.4.4</t>
  </si>
  <si>
    <t>L04</t>
  </si>
  <si>
    <t>9.4.n</t>
  </si>
  <si>
    <t>L0n</t>
  </si>
  <si>
    <t>8.3.n</t>
  </si>
  <si>
    <t>C0n</t>
  </si>
  <si>
    <t>H0n</t>
  </si>
  <si>
    <t>8.2.n</t>
  </si>
  <si>
    <t>8.1.n</t>
  </si>
  <si>
    <t>A0n</t>
  </si>
  <si>
    <t>10.5</t>
  </si>
  <si>
    <t>10.6</t>
  </si>
  <si>
    <t>Accesorios</t>
  </si>
  <si>
    <t>Grifería</t>
  </si>
  <si>
    <t>Aparatos</t>
  </si>
  <si>
    <t xml:space="preserve">Provisorios: consumo </t>
  </si>
  <si>
    <t>Herreria / Acero Inox.</t>
  </si>
  <si>
    <t>PRESUPUESTO</t>
  </si>
  <si>
    <t>R   E   S   U   M   E   N</t>
  </si>
  <si>
    <t xml:space="preserve">SUB TOTAL OBRA </t>
  </si>
  <si>
    <t xml:space="preserve">I. V. A. (22%) OBRA </t>
  </si>
  <si>
    <t>SUB TOTAL OBRA CON IVA (SIN LEYES SOCIALES)</t>
  </si>
  <si>
    <t>MONTO IMPONIBLE OBRA</t>
  </si>
  <si>
    <t>TOTAL GENERAL OBRA   (IVA y LEYES SOCIALES)</t>
  </si>
  <si>
    <t>Plazo de Ejecución de la Obra:</t>
  </si>
  <si>
    <t>NOTA:</t>
  </si>
  <si>
    <t>Los costos son a valores de octubre de 2009</t>
  </si>
  <si>
    <t>CUADRO DE AREAS</t>
  </si>
  <si>
    <t>ponderado</t>
  </si>
  <si>
    <t xml:space="preserve">nuevo </t>
  </si>
  <si>
    <t>m2</t>
  </si>
  <si>
    <t>adecuacion</t>
  </si>
  <si>
    <t xml:space="preserve">infraestructura obras exteriores 15% </t>
  </si>
  <si>
    <t>cubierto exterior  20%</t>
  </si>
  <si>
    <t>AREA TOTAL</t>
  </si>
  <si>
    <t>valor m2</t>
  </si>
  <si>
    <t>Monto imponible imprevistos</t>
  </si>
  <si>
    <t>Imprevistos (10% de Obra Prevista)</t>
  </si>
  <si>
    <t>X MESES</t>
  </si>
  <si>
    <t>PRECIO UNITARIO 
Pesos uruguayos</t>
  </si>
  <si>
    <t>PRECIO SUBRUBRO 
Pesos uruguayos</t>
  </si>
  <si>
    <t xml:space="preserve">FECHA: </t>
  </si>
  <si>
    <t>% del Rubro en Obra Total</t>
  </si>
  <si>
    <t>MES 6</t>
  </si>
  <si>
    <t>MES 7</t>
  </si>
  <si>
    <t>2.11</t>
  </si>
  <si>
    <t>Fosa séptica</t>
  </si>
  <si>
    <t xml:space="preserve">Cortinas </t>
  </si>
  <si>
    <t>Campanas de extracción</t>
  </si>
  <si>
    <t>7.7</t>
  </si>
  <si>
    <t>7.8</t>
  </si>
  <si>
    <t>PROYECTO CERRAMIENTO PISCINA CANELONES / MINTUR - CND</t>
  </si>
  <si>
    <t>% del subrubro sobre total de la obra</t>
  </si>
  <si>
    <t>LEYES SOCIALES OBRA PREVISTA (74,8% del Monto Imponible)</t>
  </si>
  <si>
    <t>LEYES SOCIALES imprevistos (74,8% del Monto Imponible)</t>
  </si>
  <si>
    <t>CONVENIO MINTURD - CND</t>
  </si>
  <si>
    <t>OBRA Gimnasio Sayago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</si>
</sst>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_ &quot;$&quot;\ * #,##0.00_ ;_ &quot;$&quot;\ * \-#,##0.00_ ;_ &quot;$&quot;\ * &quot;-&quot;??_ ;_ @_ 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  <font>
      <sz val="12"/>
      <name val="Arial"/>
      <family val="2"/>
    </font>
    <font>
      <b/>
      <sz val="16"/>
      <name val="AvantGarde Bk BT"/>
      <family val="2"/>
    </font>
    <font>
      <b/>
      <sz val="22"/>
      <name val="AvantGarde Bk BT"/>
      <family val="2"/>
    </font>
    <font>
      <sz val="12"/>
      <color indexed="10"/>
      <name val="AvantGarde Bk BT"/>
      <family val="2"/>
    </font>
    <font>
      <sz val="10"/>
      <color indexed="10"/>
      <name val="AvantGarde Bk BT"/>
      <family val="2"/>
    </font>
    <font>
      <sz val="10"/>
      <name val="AvantGarde Bk BT"/>
      <family val="2"/>
    </font>
    <font>
      <b/>
      <sz val="10"/>
      <name val="AvantGarde Bk BT"/>
      <family val="2"/>
    </font>
    <font>
      <sz val="12"/>
      <name val="AvantGarde Bk BT"/>
      <family val="2"/>
    </font>
    <font>
      <b/>
      <sz val="18"/>
      <name val="AvantGarde Bk BT"/>
      <family val="2"/>
    </font>
    <font>
      <b/>
      <sz val="20"/>
      <name val="AvantGarde Bk BT"/>
      <family val="2"/>
    </font>
    <font>
      <sz val="20"/>
      <name val="AvantGarde Bk BT"/>
      <family val="2"/>
    </font>
    <font>
      <sz val="18"/>
      <name val="AvantGarde Bk BT"/>
      <family val="2"/>
    </font>
    <font>
      <b/>
      <sz val="14"/>
      <name val="AvantGarde Bk BT"/>
      <family val="2"/>
    </font>
    <font>
      <sz val="11"/>
      <color indexed="10"/>
      <name val="AvantGarde Bk BT"/>
      <family val="2"/>
    </font>
    <font>
      <b/>
      <sz val="13"/>
      <name val="AvantGarde Bk BT"/>
      <family val="2"/>
    </font>
    <font>
      <sz val="11"/>
      <name val="AvantGarde Bk BT"/>
      <family val="2"/>
    </font>
    <font>
      <sz val="14"/>
      <name val="AvantGarde Bk BT"/>
      <family val="2"/>
    </font>
    <font>
      <sz val="13"/>
      <name val="AvantGarde Bk BT"/>
      <family val="2"/>
    </font>
    <font>
      <sz val="16"/>
      <name val="AvantGarde Bk BT"/>
      <family val="2"/>
    </font>
    <font>
      <sz val="14"/>
      <color indexed="10"/>
      <name val="AvantGarde Bk BT"/>
      <family val="2"/>
    </font>
    <font>
      <b/>
      <sz val="11"/>
      <name val="AvantGarde Bk BT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Frutiger-Light"/>
    </font>
    <font>
      <b/>
      <sz val="16"/>
      <color theme="0"/>
      <name val="Arial"/>
      <family val="2"/>
    </font>
    <font>
      <b/>
      <sz val="11"/>
      <name val="Arial"/>
      <family val="2"/>
    </font>
    <font>
      <b/>
      <sz val="2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5" fillId="0" borderId="0"/>
  </cellStyleXfs>
  <cellXfs count="303">
    <xf numFmtId="0" fontId="0" fillId="0" borderId="0" xfId="0"/>
    <xf numFmtId="0" fontId="3" fillId="0" borderId="4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10" xfId="0" applyFont="1" applyFill="1" applyBorder="1"/>
    <xf numFmtId="0" fontId="3" fillId="0" borderId="11" xfId="0" applyFont="1" applyFill="1" applyBorder="1"/>
    <xf numFmtId="0" fontId="2" fillId="0" borderId="4" xfId="0" applyFont="1" applyBorder="1" applyAlignment="1">
      <alignment horizontal="center"/>
    </xf>
    <xf numFmtId="10" fontId="3" fillId="0" borderId="10" xfId="0" applyNumberFormat="1" applyFont="1" applyFill="1" applyBorder="1"/>
    <xf numFmtId="9" fontId="3" fillId="0" borderId="11" xfId="0" applyNumberFormat="1" applyFont="1" applyFill="1" applyBorder="1"/>
    <xf numFmtId="10" fontId="3" fillId="0" borderId="10" xfId="1" applyNumberFormat="1" applyFont="1" applyFill="1" applyBorder="1"/>
    <xf numFmtId="10" fontId="3" fillId="0" borderId="0" xfId="1" applyNumberFormat="1" applyFont="1" applyFill="1" applyBorder="1"/>
    <xf numFmtId="10" fontId="3" fillId="0" borderId="0" xfId="0" applyNumberFormat="1" applyFont="1" applyFill="1" applyBorder="1"/>
    <xf numFmtId="10" fontId="3" fillId="0" borderId="11" xfId="1" applyNumberFormat="1" applyFont="1" applyFill="1" applyBorder="1"/>
    <xf numFmtId="0" fontId="2" fillId="0" borderId="4" xfId="0" applyFont="1" applyBorder="1"/>
    <xf numFmtId="10" fontId="2" fillId="0" borderId="10" xfId="0" applyNumberFormat="1" applyFont="1" applyBorder="1"/>
    <xf numFmtId="0" fontId="2" fillId="0" borderId="11" xfId="0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wrapText="1"/>
    </xf>
    <xf numFmtId="2" fontId="2" fillId="0" borderId="10" xfId="0" applyNumberFormat="1" applyFont="1" applyFill="1" applyBorder="1"/>
    <xf numFmtId="0" fontId="2" fillId="0" borderId="11" xfId="0" applyFont="1" applyFill="1" applyBorder="1"/>
    <xf numFmtId="0" fontId="2" fillId="0" borderId="10" xfId="0" applyFont="1" applyFill="1" applyBorder="1"/>
    <xf numFmtId="0" fontId="2" fillId="0" borderId="0" xfId="0" applyFont="1" applyFill="1" applyBorder="1"/>
    <xf numFmtId="0" fontId="2" fillId="0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2" fontId="2" fillId="0" borderId="12" xfId="0" applyNumberFormat="1" applyFont="1" applyFill="1" applyBorder="1"/>
    <xf numFmtId="0" fontId="2" fillId="0" borderId="13" xfId="0" applyFont="1" applyFill="1" applyBorder="1"/>
    <xf numFmtId="0" fontId="2" fillId="0" borderId="12" xfId="0" applyFont="1" applyFill="1" applyBorder="1"/>
    <xf numFmtId="0" fontId="2" fillId="0" borderId="7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 vertical="center"/>
    </xf>
    <xf numFmtId="0" fontId="0" fillId="0" borderId="0" xfId="0" applyFill="1"/>
    <xf numFmtId="0" fontId="2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2" xfId="0" applyFont="1" applyFill="1" applyBorder="1"/>
    <xf numFmtId="2" fontId="3" fillId="0" borderId="2" xfId="0" applyNumberFormat="1" applyFont="1" applyFill="1" applyBorder="1"/>
    <xf numFmtId="2" fontId="3" fillId="0" borderId="0" xfId="0" applyNumberFormat="1" applyFont="1" applyFill="1" applyBorder="1"/>
    <xf numFmtId="10" fontId="3" fillId="0" borderId="2" xfId="1" applyNumberFormat="1" applyFont="1" applyFill="1" applyBorder="1" applyAlignment="1"/>
    <xf numFmtId="10" fontId="3" fillId="0" borderId="3" xfId="1" applyNumberFormat="1" applyFont="1" applyFill="1" applyBorder="1" applyAlignment="1"/>
    <xf numFmtId="10" fontId="3" fillId="0" borderId="0" xfId="1" applyNumberFormat="1" applyFont="1" applyFill="1" applyBorder="1" applyAlignment="1"/>
    <xf numFmtId="10" fontId="3" fillId="0" borderId="5" xfId="1" applyNumberFormat="1" applyFont="1" applyFill="1" applyBorder="1" applyAlignment="1"/>
    <xf numFmtId="10" fontId="3" fillId="0" borderId="7" xfId="1" applyNumberFormat="1" applyFont="1" applyFill="1" applyBorder="1" applyAlignment="1"/>
    <xf numFmtId="10" fontId="3" fillId="0" borderId="8" xfId="1" applyNumberFormat="1" applyFont="1" applyFill="1" applyBorder="1" applyAlignment="1"/>
    <xf numFmtId="10" fontId="3" fillId="0" borderId="0" xfId="0" applyNumberFormat="1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2" fontId="2" fillId="0" borderId="13" xfId="0" applyNumberFormat="1" applyFont="1" applyFill="1" applyBorder="1"/>
    <xf numFmtId="2" fontId="2" fillId="0" borderId="11" xfId="0" applyNumberFormat="1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7" fillId="0" borderId="0" xfId="0" applyFont="1"/>
    <xf numFmtId="0" fontId="6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 wrapText="1"/>
    </xf>
    <xf numFmtId="0" fontId="2" fillId="3" borderId="12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left" wrapText="1"/>
    </xf>
    <xf numFmtId="0" fontId="2" fillId="3" borderId="15" xfId="0" applyFont="1" applyFill="1" applyBorder="1" applyAlignment="1">
      <alignment horizontal="center" wrapText="1"/>
    </xf>
    <xf numFmtId="2" fontId="2" fillId="3" borderId="17" xfId="0" applyNumberFormat="1" applyFont="1" applyFill="1" applyBorder="1" applyAlignment="1">
      <alignment horizontal="center" textRotation="90"/>
    </xf>
    <xf numFmtId="2" fontId="2" fillId="3" borderId="15" xfId="0" applyNumberFormat="1" applyFont="1" applyFill="1" applyBorder="1" applyAlignment="1">
      <alignment horizontal="center" textRotation="90"/>
    </xf>
    <xf numFmtId="2" fontId="2" fillId="3" borderId="16" xfId="0" applyNumberFormat="1" applyFont="1" applyFill="1" applyBorder="1" applyAlignment="1">
      <alignment horizontal="center" textRotation="90"/>
    </xf>
    <xf numFmtId="0" fontId="7" fillId="0" borderId="0" xfId="0" applyFont="1" applyAlignment="1">
      <alignment wrapText="1"/>
    </xf>
    <xf numFmtId="10" fontId="8" fillId="0" borderId="11" xfId="1" applyNumberFormat="1" applyFont="1" applyFill="1" applyBorder="1"/>
    <xf numFmtId="10" fontId="8" fillId="0" borderId="0" xfId="1" applyNumberFormat="1" applyFont="1" applyFill="1" applyBorder="1"/>
    <xf numFmtId="10" fontId="4" fillId="0" borderId="0" xfId="0" applyNumberFormat="1" applyFont="1" applyBorder="1"/>
    <xf numFmtId="10" fontId="4" fillId="2" borderId="19" xfId="0" applyNumberFormat="1" applyFont="1" applyFill="1" applyBorder="1"/>
    <xf numFmtId="10" fontId="4" fillId="2" borderId="9" xfId="0" applyNumberFormat="1" applyFont="1" applyFill="1" applyBorder="1"/>
    <xf numFmtId="10" fontId="4" fillId="2" borderId="2" xfId="0" applyNumberFormat="1" applyFont="1" applyFill="1" applyBorder="1"/>
    <xf numFmtId="0" fontId="9" fillId="0" borderId="2" xfId="0" applyFont="1" applyFill="1" applyBorder="1"/>
    <xf numFmtId="0" fontId="5" fillId="0" borderId="4" xfId="0" applyFont="1" applyFill="1" applyBorder="1"/>
    <xf numFmtId="0" fontId="9" fillId="0" borderId="0" xfId="0" applyFont="1" applyFill="1" applyBorder="1"/>
    <xf numFmtId="0" fontId="5" fillId="0" borderId="6" xfId="0" applyFont="1" applyFill="1" applyBorder="1"/>
    <xf numFmtId="0" fontId="9" fillId="0" borderId="7" xfId="0" applyFont="1" applyFill="1" applyBorder="1"/>
    <xf numFmtId="0" fontId="6" fillId="0" borderId="4" xfId="0" applyFont="1" applyFill="1" applyBorder="1"/>
    <xf numFmtId="10" fontId="8" fillId="0" borderId="11" xfId="0" applyNumberFormat="1" applyFont="1" applyFill="1" applyBorder="1"/>
    <xf numFmtId="0" fontId="5" fillId="0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3" borderId="16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left" wrapText="1"/>
    </xf>
    <xf numFmtId="0" fontId="4" fillId="3" borderId="20" xfId="0" applyFont="1" applyFill="1" applyBorder="1" applyAlignment="1">
      <alignment horizontal="left" wrapText="1"/>
    </xf>
    <xf numFmtId="0" fontId="10" fillId="0" borderId="0" xfId="0" applyFont="1"/>
    <xf numFmtId="0" fontId="4" fillId="0" borderId="14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left" wrapText="1"/>
    </xf>
    <xf numFmtId="0" fontId="0" fillId="0" borderId="14" xfId="0" applyBorder="1"/>
    <xf numFmtId="0" fontId="0" fillId="0" borderId="16" xfId="0" applyBorder="1"/>
    <xf numFmtId="0" fontId="0" fillId="0" borderId="18" xfId="0" applyBorder="1"/>
    <xf numFmtId="0" fontId="4" fillId="7" borderId="18" xfId="0" applyFont="1" applyFill="1" applyBorder="1" applyAlignment="1">
      <alignment horizontal="left" wrapText="1"/>
    </xf>
    <xf numFmtId="0" fontId="4" fillId="7" borderId="20" xfId="0" applyFont="1" applyFill="1" applyBorder="1" applyAlignment="1">
      <alignment horizontal="left" wrapText="1"/>
    </xf>
    <xf numFmtId="0" fontId="4" fillId="7" borderId="20" xfId="0" applyFont="1" applyFill="1" applyBorder="1" applyAlignment="1">
      <alignment horizontal="left" vertical="center" wrapText="1"/>
    </xf>
    <xf numFmtId="4" fontId="0" fillId="0" borderId="0" xfId="0" applyNumberFormat="1"/>
    <xf numFmtId="0" fontId="17" fillId="8" borderId="4" xfId="0" applyFont="1" applyFill="1" applyBorder="1"/>
    <xf numFmtId="0" fontId="19" fillId="8" borderId="0" xfId="3" applyFont="1" applyFill="1" applyBorder="1"/>
    <xf numFmtId="10" fontId="17" fillId="8" borderId="0" xfId="4" applyNumberFormat="1" applyFont="1" applyFill="1" applyBorder="1"/>
    <xf numFmtId="4" fontId="19" fillId="8" borderId="5" xfId="3" applyNumberFormat="1" applyFont="1" applyFill="1" applyBorder="1"/>
    <xf numFmtId="0" fontId="20" fillId="5" borderId="4" xfId="3" applyFont="1" applyFill="1" applyBorder="1"/>
    <xf numFmtId="0" fontId="20" fillId="5" borderId="0" xfId="3" applyFont="1" applyFill="1" applyBorder="1"/>
    <xf numFmtId="0" fontId="14" fillId="5" borderId="0" xfId="3" applyFont="1" applyFill="1" applyBorder="1"/>
    <xf numFmtId="0" fontId="19" fillId="5" borderId="0" xfId="3" applyFont="1" applyFill="1" applyBorder="1"/>
    <xf numFmtId="4" fontId="19" fillId="5" borderId="5" xfId="3" applyNumberFormat="1" applyFont="1" applyFill="1" applyBorder="1"/>
    <xf numFmtId="2" fontId="19" fillId="8" borderId="4" xfId="3" applyNumberFormat="1" applyFont="1" applyFill="1" applyBorder="1"/>
    <xf numFmtId="0" fontId="19" fillId="8" borderId="0" xfId="3" applyFont="1" applyFill="1" applyBorder="1" applyAlignment="1">
      <alignment horizontal="center"/>
    </xf>
    <xf numFmtId="2" fontId="19" fillId="8" borderId="6" xfId="3" applyNumberFormat="1" applyFont="1" applyFill="1" applyBorder="1"/>
    <xf numFmtId="0" fontId="19" fillId="8" borderId="7" xfId="3" applyFont="1" applyFill="1" applyBorder="1" applyAlignment="1">
      <alignment horizontal="center"/>
    </xf>
    <xf numFmtId="10" fontId="17" fillId="8" borderId="7" xfId="4" applyNumberFormat="1" applyFont="1" applyFill="1" applyBorder="1"/>
    <xf numFmtId="0" fontId="19" fillId="8" borderId="7" xfId="3" applyFont="1" applyFill="1" applyBorder="1"/>
    <xf numFmtId="4" fontId="19" fillId="8" borderId="8" xfId="3" applyNumberFormat="1" applyFont="1" applyFill="1" applyBorder="1"/>
    <xf numFmtId="1" fontId="21" fillId="4" borderId="1" xfId="3" applyNumberFormat="1" applyFont="1" applyFill="1" applyBorder="1" applyAlignment="1">
      <alignment horizontal="center" vertical="center"/>
    </xf>
    <xf numFmtId="0" fontId="21" fillId="4" borderId="2" xfId="3" applyFont="1" applyFill="1" applyBorder="1" applyAlignment="1">
      <alignment horizontal="left" vertical="center"/>
    </xf>
    <xf numFmtId="0" fontId="22" fillId="4" borderId="2" xfId="3" applyFont="1" applyFill="1" applyBorder="1" applyAlignment="1">
      <alignment horizontal="center" vertical="center"/>
    </xf>
    <xf numFmtId="0" fontId="19" fillId="4" borderId="2" xfId="3" applyFont="1" applyFill="1" applyBorder="1" applyAlignment="1">
      <alignment vertical="center"/>
    </xf>
    <xf numFmtId="10" fontId="13" fillId="4" borderId="2" xfId="4" applyNumberFormat="1" applyFont="1" applyFill="1" applyBorder="1" applyAlignment="1">
      <alignment horizontal="left" vertical="center"/>
    </xf>
    <xf numFmtId="4" fontId="13" fillId="4" borderId="3" xfId="5" applyNumberFormat="1" applyFont="1" applyFill="1" applyBorder="1"/>
    <xf numFmtId="2" fontId="0" fillId="0" borderId="0" xfId="0" applyNumberFormat="1"/>
    <xf numFmtId="1" fontId="21" fillId="4" borderId="6" xfId="3" applyNumberFormat="1" applyFont="1" applyFill="1" applyBorder="1" applyAlignment="1">
      <alignment horizontal="center" vertical="center"/>
    </xf>
    <xf numFmtId="0" fontId="23" fillId="4" borderId="7" xfId="3" applyFont="1" applyFill="1" applyBorder="1" applyAlignment="1">
      <alignment horizontal="center" vertical="center"/>
    </xf>
    <xf numFmtId="0" fontId="19" fillId="4" borderId="7" xfId="3" applyFont="1" applyFill="1" applyBorder="1" applyAlignment="1">
      <alignment vertical="center"/>
    </xf>
    <xf numFmtId="10" fontId="13" fillId="4" borderId="7" xfId="4" applyNumberFormat="1" applyFont="1" applyFill="1" applyBorder="1" applyAlignment="1">
      <alignment horizontal="left" vertical="center"/>
    </xf>
    <xf numFmtId="4" fontId="13" fillId="4" borderId="8" xfId="5" applyNumberFormat="1" applyFont="1" applyFill="1" applyBorder="1"/>
    <xf numFmtId="10" fontId="19" fillId="8" borderId="0" xfId="3" applyNumberFormat="1" applyFont="1" applyFill="1" applyBorder="1"/>
    <xf numFmtId="0" fontId="24" fillId="8" borderId="0" xfId="3" applyFont="1" applyFill="1" applyBorder="1" applyAlignment="1">
      <alignment horizontal="center"/>
    </xf>
    <xf numFmtId="0" fontId="25" fillId="4" borderId="27" xfId="2" applyFont="1" applyFill="1" applyBorder="1" applyAlignment="1">
      <alignment horizontal="right"/>
    </xf>
    <xf numFmtId="0" fontId="13" fillId="4" borderId="28" xfId="2" applyFont="1" applyFill="1" applyBorder="1" applyAlignment="1"/>
    <xf numFmtId="0" fontId="24" fillId="4" borderId="28" xfId="2" applyFont="1" applyFill="1" applyBorder="1" applyAlignment="1"/>
    <xf numFmtId="0" fontId="26" fillId="4" borderId="28" xfId="2" applyFont="1" applyFill="1" applyBorder="1" applyAlignment="1"/>
    <xf numFmtId="164" fontId="24" fillId="4" borderId="28" xfId="2" applyNumberFormat="1" applyFont="1" applyFill="1" applyBorder="1" applyAlignment="1">
      <alignment horizontal="center"/>
    </xf>
    <xf numFmtId="4" fontId="19" fillId="4" borderId="28" xfId="2" applyNumberFormat="1" applyFont="1" applyFill="1" applyBorder="1" applyAlignment="1" applyProtection="1">
      <alignment horizontal="center"/>
      <protection locked="0"/>
    </xf>
    <xf numFmtId="3" fontId="13" fillId="4" borderId="29" xfId="2" applyNumberFormat="1" applyFont="1" applyFill="1" applyBorder="1"/>
    <xf numFmtId="0" fontId="25" fillId="8" borderId="4" xfId="2" applyFont="1" applyFill="1" applyBorder="1" applyAlignment="1">
      <alignment horizontal="right"/>
    </xf>
    <xf numFmtId="0" fontId="25" fillId="8" borderId="0" xfId="2" applyFont="1" applyFill="1" applyBorder="1" applyAlignment="1">
      <alignment horizontal="right"/>
    </xf>
    <xf numFmtId="0" fontId="24" fillId="8" borderId="0" xfId="2" applyFont="1" applyFill="1" applyBorder="1" applyAlignment="1"/>
    <xf numFmtId="0" fontId="26" fillId="8" borderId="0" xfId="2" applyFont="1" applyFill="1" applyBorder="1" applyAlignment="1"/>
    <xf numFmtId="164" fontId="24" fillId="8" borderId="0" xfId="2" applyNumberFormat="1" applyFont="1" applyFill="1" applyBorder="1" applyAlignment="1">
      <alignment horizontal="center"/>
    </xf>
    <xf numFmtId="4" fontId="27" fillId="8" borderId="0" xfId="2" applyNumberFormat="1" applyFont="1" applyFill="1" applyBorder="1" applyAlignment="1" applyProtection="1">
      <alignment horizontal="center"/>
      <protection locked="0"/>
    </xf>
    <xf numFmtId="3" fontId="24" fillId="8" borderId="21" xfId="2" applyNumberFormat="1" applyFont="1" applyFill="1" applyBorder="1"/>
    <xf numFmtId="0" fontId="15" fillId="8" borderId="30" xfId="2" applyFont="1" applyFill="1" applyBorder="1"/>
    <xf numFmtId="0" fontId="28" fillId="8" borderId="25" xfId="2" applyFont="1" applyFill="1" applyBorder="1" applyAlignment="1"/>
    <xf numFmtId="0" fontId="19" fillId="8" borderId="25" xfId="2" applyFont="1" applyFill="1" applyBorder="1"/>
    <xf numFmtId="0" fontId="29" fillId="8" borderId="25" xfId="2" applyFont="1" applyFill="1" applyBorder="1" applyAlignment="1"/>
    <xf numFmtId="164" fontId="29" fillId="8" borderId="25" xfId="2" applyNumberFormat="1" applyFont="1" applyFill="1" applyBorder="1" applyAlignment="1">
      <alignment horizontal="center"/>
    </xf>
    <xf numFmtId="4" fontId="19" fillId="8" borderId="25" xfId="2" applyNumberFormat="1" applyFont="1" applyFill="1" applyBorder="1" applyAlignment="1">
      <alignment horizontal="center"/>
    </xf>
    <xf numFmtId="3" fontId="30" fillId="4" borderId="26" xfId="2" applyNumberFormat="1" applyFont="1" applyFill="1" applyBorder="1"/>
    <xf numFmtId="0" fontId="31" fillId="8" borderId="4" xfId="2" applyFont="1" applyFill="1" applyBorder="1"/>
    <xf numFmtId="4" fontId="19" fillId="8" borderId="0" xfId="2" applyNumberFormat="1" applyFont="1" applyFill="1" applyBorder="1" applyAlignment="1">
      <alignment horizontal="center"/>
    </xf>
    <xf numFmtId="3" fontId="13" fillId="8" borderId="21" xfId="2" applyNumberFormat="1" applyFont="1" applyFill="1" applyBorder="1"/>
    <xf numFmtId="0" fontId="31" fillId="5" borderId="14" xfId="2" applyFont="1" applyFill="1" applyBorder="1"/>
    <xf numFmtId="0" fontId="13" fillId="5" borderId="16" xfId="2" applyFont="1" applyFill="1" applyBorder="1" applyAlignment="1"/>
    <xf numFmtId="0" fontId="28" fillId="5" borderId="16" xfId="2" applyFont="1" applyFill="1" applyBorder="1"/>
    <xf numFmtId="164" fontId="24" fillId="5" borderId="16" xfId="2" applyNumberFormat="1" applyFont="1" applyFill="1" applyBorder="1" applyAlignment="1">
      <alignment horizontal="center"/>
    </xf>
    <xf numFmtId="4" fontId="19" fillId="5" borderId="16" xfId="2" applyNumberFormat="1" applyFont="1" applyFill="1" applyBorder="1" applyAlignment="1">
      <alignment horizontal="center"/>
    </xf>
    <xf numFmtId="3" fontId="21" fillId="5" borderId="20" xfId="2" applyNumberFormat="1" applyFont="1" applyFill="1" applyBorder="1"/>
    <xf numFmtId="0" fontId="16" fillId="8" borderId="30" xfId="2" applyFont="1" applyFill="1" applyBorder="1"/>
    <xf numFmtId="0" fontId="29" fillId="8" borderId="25" xfId="2" applyFont="1" applyFill="1" applyBorder="1" applyAlignment="1">
      <alignment horizontal="left"/>
    </xf>
    <xf numFmtId="0" fontId="16" fillId="8" borderId="4" xfId="2" applyFont="1" applyFill="1" applyBorder="1"/>
    <xf numFmtId="0" fontId="29" fillId="8" borderId="0" xfId="2" applyFont="1" applyFill="1" applyBorder="1" applyAlignment="1">
      <alignment horizontal="left"/>
    </xf>
    <xf numFmtId="0" fontId="26" fillId="8" borderId="23" xfId="2" applyFont="1" applyFill="1" applyBorder="1" applyAlignment="1">
      <alignment horizontal="left"/>
    </xf>
    <xf numFmtId="0" fontId="26" fillId="8" borderId="25" xfId="2" applyFont="1" applyFill="1" applyBorder="1" applyAlignment="1">
      <alignment horizontal="left"/>
    </xf>
    <xf numFmtId="164" fontId="26" fillId="8" borderId="0" xfId="2" applyNumberFormat="1" applyFont="1" applyFill="1" applyBorder="1" applyAlignment="1">
      <alignment horizontal="center"/>
    </xf>
    <xf numFmtId="4" fontId="27" fillId="8" borderId="0" xfId="2" applyNumberFormat="1" applyFont="1" applyFill="1" applyBorder="1" applyAlignment="1">
      <alignment horizontal="center"/>
    </xf>
    <xf numFmtId="0" fontId="19" fillId="8" borderId="1" xfId="2" applyFont="1" applyFill="1" applyBorder="1"/>
    <xf numFmtId="0" fontId="19" fillId="8" borderId="2" xfId="2" applyFont="1" applyFill="1" applyBorder="1"/>
    <xf numFmtId="0" fontId="27" fillId="8" borderId="2" xfId="2" applyFont="1" applyFill="1" applyBorder="1"/>
    <xf numFmtId="3" fontId="19" fillId="8" borderId="22" xfId="2" applyNumberFormat="1" applyFont="1" applyFill="1" applyBorder="1"/>
    <xf numFmtId="0" fontId="19" fillId="8" borderId="6" xfId="2" applyFont="1" applyFill="1" applyBorder="1"/>
    <xf numFmtId="0" fontId="19" fillId="8" borderId="7" xfId="2" applyFont="1" applyFill="1" applyBorder="1"/>
    <xf numFmtId="0" fontId="27" fillId="8" borderId="7" xfId="2" applyFont="1" applyFill="1" applyBorder="1"/>
    <xf numFmtId="4" fontId="19" fillId="8" borderId="24" xfId="2" applyNumberFormat="1" applyFont="1" applyFill="1" applyBorder="1"/>
    <xf numFmtId="0" fontId="16" fillId="8" borderId="4" xfId="2" applyFont="1" applyFill="1" applyBorder="1" applyAlignment="1"/>
    <xf numFmtId="0" fontId="16" fillId="8" borderId="0" xfId="2" applyFont="1" applyFill="1" applyBorder="1" applyAlignment="1"/>
    <xf numFmtId="4" fontId="16" fillId="8" borderId="5" xfId="2" applyNumberFormat="1" applyFont="1" applyFill="1" applyBorder="1" applyAlignment="1"/>
    <xf numFmtId="0" fontId="13" fillId="8" borderId="0" xfId="2" applyFont="1" applyFill="1" applyBorder="1"/>
    <xf numFmtId="3" fontId="13" fillId="8" borderId="0" xfId="2" applyNumberFormat="1" applyFont="1" applyFill="1" applyBorder="1" applyAlignment="1">
      <alignment horizontal="left"/>
    </xf>
    <xf numFmtId="4" fontId="13" fillId="8" borderId="0" xfId="2" applyNumberFormat="1" applyFont="1" applyFill="1" applyBorder="1"/>
    <xf numFmtId="0" fontId="13" fillId="8" borderId="0" xfId="2" applyFont="1" applyFill="1" applyBorder="1" applyAlignment="1">
      <alignment horizontal="right"/>
    </xf>
    <xf numFmtId="4" fontId="24" fillId="0" borderId="5" xfId="2" applyNumberFormat="1" applyFont="1" applyFill="1" applyBorder="1" applyAlignment="1">
      <alignment horizontal="right"/>
    </xf>
    <xf numFmtId="0" fontId="0" fillId="8" borderId="6" xfId="0" applyFill="1" applyBorder="1"/>
    <xf numFmtId="0" fontId="0" fillId="8" borderId="7" xfId="0" applyFill="1" applyBorder="1"/>
    <xf numFmtId="4" fontId="0" fillId="8" borderId="8" xfId="0" applyNumberFormat="1" applyFill="1" applyBorder="1"/>
    <xf numFmtId="0" fontId="4" fillId="6" borderId="0" xfId="0" applyFont="1" applyFill="1" applyBorder="1"/>
    <xf numFmtId="0" fontId="12" fillId="6" borderId="0" xfId="0" applyFont="1" applyFill="1" applyBorder="1" applyAlignment="1" applyProtection="1">
      <alignment horizontal="left"/>
    </xf>
    <xf numFmtId="39" fontId="12" fillId="6" borderId="0" xfId="0" applyNumberFormat="1" applyFont="1" applyFill="1" applyBorder="1" applyProtection="1"/>
    <xf numFmtId="0" fontId="0" fillId="9" borderId="0" xfId="0" applyFill="1"/>
    <xf numFmtId="0" fontId="13" fillId="9" borderId="0" xfId="0" applyFont="1" applyFill="1"/>
    <xf numFmtId="0" fontId="17" fillId="9" borderId="0" xfId="0" applyFont="1" applyFill="1"/>
    <xf numFmtId="39" fontId="33" fillId="9" borderId="0" xfId="0" applyNumberFormat="1" applyFont="1" applyFill="1" applyBorder="1" applyProtection="1"/>
    <xf numFmtId="0" fontId="12" fillId="9" borderId="0" xfId="0" applyFont="1" applyFill="1" applyBorder="1" applyAlignment="1" applyProtection="1">
      <alignment horizontal="left"/>
    </xf>
    <xf numFmtId="39" fontId="12" fillId="9" borderId="0" xfId="0" applyNumberFormat="1" applyFont="1" applyFill="1" applyBorder="1" applyProtection="1"/>
    <xf numFmtId="4" fontId="0" fillId="9" borderId="0" xfId="0" applyNumberFormat="1" applyFill="1"/>
    <xf numFmtId="0" fontId="33" fillId="9" borderId="0" xfId="0" applyFont="1" applyFill="1" applyBorder="1"/>
    <xf numFmtId="0" fontId="4" fillId="9" borderId="14" xfId="0" applyFont="1" applyFill="1" applyBorder="1"/>
    <xf numFmtId="0" fontId="12" fillId="9" borderId="16" xfId="0" applyFont="1" applyFill="1" applyBorder="1" applyAlignment="1" applyProtection="1">
      <alignment horizontal="left"/>
    </xf>
    <xf numFmtId="39" fontId="12" fillId="9" borderId="15" xfId="0" applyNumberFormat="1" applyFont="1" applyFill="1" applyBorder="1" applyProtection="1"/>
    <xf numFmtId="0" fontId="4" fillId="9" borderId="16" xfId="0" applyFont="1" applyFill="1" applyBorder="1" applyAlignment="1" applyProtection="1">
      <alignment horizontal="left"/>
    </xf>
    <xf numFmtId="39" fontId="12" fillId="9" borderId="18" xfId="0" applyNumberFormat="1" applyFont="1" applyFill="1" applyBorder="1" applyProtection="1"/>
    <xf numFmtId="0" fontId="12" fillId="9" borderId="4" xfId="0" applyFont="1" applyFill="1" applyBorder="1"/>
    <xf numFmtId="39" fontId="33" fillId="9" borderId="10" xfId="0" applyNumberFormat="1" applyFont="1" applyFill="1" applyBorder="1" applyProtection="1"/>
    <xf numFmtId="39" fontId="12" fillId="9" borderId="0" xfId="0" applyNumberFormat="1" applyFont="1" applyFill="1" applyBorder="1" applyAlignment="1" applyProtection="1">
      <alignment horizontal="left"/>
    </xf>
    <xf numFmtId="39" fontId="12" fillId="9" borderId="5" xfId="0" applyNumberFormat="1" applyFont="1" applyFill="1" applyBorder="1" applyProtection="1"/>
    <xf numFmtId="39" fontId="12" fillId="9" borderId="10" xfId="0" applyNumberFormat="1" applyFont="1" applyFill="1" applyBorder="1" applyProtection="1"/>
    <xf numFmtId="39" fontId="33" fillId="9" borderId="5" xfId="0" applyNumberFormat="1" applyFont="1" applyFill="1" applyBorder="1" applyProtection="1"/>
    <xf numFmtId="0" fontId="12" fillId="9" borderId="6" xfId="0" applyFont="1" applyFill="1" applyBorder="1"/>
    <xf numFmtId="39" fontId="12" fillId="9" borderId="8" xfId="0" applyNumberFormat="1" applyFont="1" applyFill="1" applyBorder="1" applyProtection="1"/>
    <xf numFmtId="0" fontId="34" fillId="9" borderId="16" xfId="0" applyFont="1" applyFill="1" applyBorder="1"/>
    <xf numFmtId="39" fontId="34" fillId="9" borderId="15" xfId="0" applyNumberFormat="1" applyFont="1" applyFill="1" applyBorder="1" applyProtection="1"/>
    <xf numFmtId="0" fontId="0" fillId="9" borderId="4" xfId="0" applyFill="1" applyBorder="1"/>
    <xf numFmtId="0" fontId="0" fillId="9" borderId="0" xfId="0" applyFill="1" applyBorder="1"/>
    <xf numFmtId="0" fontId="0" fillId="9" borderId="10" xfId="0" applyFill="1" applyBorder="1"/>
    <xf numFmtId="39" fontId="0" fillId="9" borderId="5" xfId="0" applyNumberFormat="1" applyFill="1" applyBorder="1" applyProtection="1"/>
    <xf numFmtId="0" fontId="34" fillId="9" borderId="6" xfId="0" applyFont="1" applyFill="1" applyBorder="1"/>
    <xf numFmtId="0" fontId="0" fillId="9" borderId="7" xfId="0" applyFill="1" applyBorder="1"/>
    <xf numFmtId="39" fontId="33" fillId="9" borderId="12" xfId="0" applyNumberFormat="1" applyFont="1" applyFill="1" applyBorder="1" applyProtection="1"/>
    <xf numFmtId="39" fontId="4" fillId="9" borderId="8" xfId="0" applyNumberFormat="1" applyFont="1" applyFill="1" applyBorder="1" applyProtection="1"/>
    <xf numFmtId="0" fontId="13" fillId="7" borderId="14" xfId="3" applyFont="1" applyFill="1" applyBorder="1" applyAlignment="1">
      <alignment vertical="center"/>
    </xf>
    <xf numFmtId="0" fontId="14" fillId="7" borderId="16" xfId="3" applyFont="1" applyFill="1" applyBorder="1" applyAlignment="1">
      <alignment vertical="center"/>
    </xf>
    <xf numFmtId="0" fontId="15" fillId="7" borderId="16" xfId="3" applyFont="1" applyFill="1" applyBorder="1" applyAlignment="1">
      <alignment vertical="center"/>
    </xf>
    <xf numFmtId="10" fontId="16" fillId="7" borderId="16" xfId="4" applyNumberFormat="1" applyFont="1" applyFill="1" applyBorder="1" applyAlignment="1">
      <alignment vertical="center"/>
    </xf>
    <xf numFmtId="0" fontId="17" fillId="7" borderId="16" xfId="0" applyFont="1" applyFill="1" applyBorder="1" applyAlignment="1">
      <alignment vertical="center"/>
    </xf>
    <xf numFmtId="4" fontId="18" fillId="7" borderId="18" xfId="0" applyNumberFormat="1" applyFont="1" applyFill="1" applyBorder="1" applyAlignment="1">
      <alignment vertical="center"/>
    </xf>
    <xf numFmtId="0" fontId="20" fillId="7" borderId="27" xfId="2" applyFont="1" applyFill="1" applyBorder="1" applyAlignment="1">
      <alignment vertical="center"/>
    </xf>
    <xf numFmtId="0" fontId="21" fillId="7" borderId="28" xfId="2" applyFont="1" applyFill="1" applyBorder="1" applyAlignment="1">
      <alignment vertical="center"/>
    </xf>
    <xf numFmtId="0" fontId="20" fillId="7" borderId="28" xfId="2" applyFont="1" applyFill="1" applyBorder="1" applyAlignment="1">
      <alignment vertical="center"/>
    </xf>
    <xf numFmtId="0" fontId="32" fillId="7" borderId="28" xfId="2" applyFont="1" applyFill="1" applyBorder="1" applyAlignment="1">
      <alignment vertical="center"/>
    </xf>
    <xf numFmtId="0" fontId="20" fillId="7" borderId="28" xfId="2" applyFont="1" applyFill="1" applyBorder="1" applyAlignment="1">
      <alignment horizontal="right" vertical="center"/>
    </xf>
    <xf numFmtId="3" fontId="21" fillId="7" borderId="29" xfId="2" applyNumberFormat="1" applyFont="1" applyFill="1" applyBorder="1" applyAlignment="1">
      <alignment vertical="center"/>
    </xf>
    <xf numFmtId="0" fontId="24" fillId="4" borderId="7" xfId="3" applyFont="1" applyFill="1" applyBorder="1" applyAlignment="1">
      <alignment horizontal="left" vertical="center"/>
    </xf>
    <xf numFmtId="3" fontId="13" fillId="0" borderId="26" xfId="2" applyNumberFormat="1" applyFont="1" applyFill="1" applyBorder="1"/>
    <xf numFmtId="0" fontId="6" fillId="0" borderId="1" xfId="0" applyFont="1" applyFill="1" applyBorder="1"/>
    <xf numFmtId="0" fontId="4" fillId="0" borderId="0" xfId="0" applyFont="1" applyFill="1" applyBorder="1"/>
    <xf numFmtId="10" fontId="0" fillId="0" borderId="0" xfId="1" applyNumberFormat="1" applyFont="1" applyBorder="1"/>
    <xf numFmtId="10" fontId="3" fillId="0" borderId="0" xfId="1" applyNumberFormat="1" applyFont="1"/>
    <xf numFmtId="2" fontId="2" fillId="3" borderId="17" xfId="0" applyNumberFormat="1" applyFont="1" applyFill="1" applyBorder="1" applyAlignment="1">
      <alignment horizontal="center" wrapText="1"/>
    </xf>
    <xf numFmtId="10" fontId="2" fillId="0" borderId="11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2" fillId="0" borderId="11" xfId="1" applyNumberFormat="1" applyFont="1" applyFill="1" applyBorder="1"/>
    <xf numFmtId="10" fontId="2" fillId="0" borderId="0" xfId="1" applyNumberFormat="1" applyFont="1" applyFill="1" applyBorder="1"/>
    <xf numFmtId="10" fontId="2" fillId="0" borderId="10" xfId="1" applyNumberFormat="1" applyFont="1" applyFill="1" applyBorder="1"/>
    <xf numFmtId="10" fontId="37" fillId="2" borderId="17" xfId="0" applyNumberFormat="1" applyFont="1" applyFill="1" applyBorder="1" applyAlignment="1">
      <alignment horizontal="center" vertical="center" wrapText="1"/>
    </xf>
    <xf numFmtId="10" fontId="2" fillId="3" borderId="17" xfId="1" applyNumberFormat="1" applyFont="1" applyFill="1" applyBorder="1" applyAlignment="1">
      <alignment horizontal="center" textRotation="90"/>
    </xf>
    <xf numFmtId="10" fontId="2" fillId="3" borderId="15" xfId="1" applyNumberFormat="1" applyFont="1" applyFill="1" applyBorder="1" applyAlignment="1">
      <alignment horizontal="center" textRotation="90"/>
    </xf>
    <xf numFmtId="10" fontId="2" fillId="3" borderId="18" xfId="1" applyNumberFormat="1" applyFont="1" applyFill="1" applyBorder="1" applyAlignment="1">
      <alignment horizontal="center" textRotation="90"/>
    </xf>
    <xf numFmtId="10" fontId="3" fillId="0" borderId="11" xfId="1" applyNumberFormat="1" applyFont="1" applyBorder="1"/>
    <xf numFmtId="10" fontId="3" fillId="0" borderId="10" xfId="1" applyNumberFormat="1" applyFont="1" applyBorder="1"/>
    <xf numFmtId="10" fontId="8" fillId="2" borderId="10" xfId="1" applyNumberFormat="1" applyFont="1" applyFill="1" applyBorder="1"/>
    <xf numFmtId="10" fontId="8" fillId="2" borderId="0" xfId="1" applyNumberFormat="1" applyFont="1" applyFill="1" applyBorder="1"/>
    <xf numFmtId="10" fontId="4" fillId="0" borderId="0" xfId="0" applyNumberFormat="1" applyFont="1" applyFill="1" applyBorder="1"/>
    <xf numFmtId="10" fontId="4" fillId="0" borderId="11" xfId="0" applyNumberFormat="1" applyFont="1" applyBorder="1"/>
    <xf numFmtId="10" fontId="4" fillId="2" borderId="0" xfId="0" applyNumberFormat="1" applyFont="1" applyFill="1" applyBorder="1"/>
    <xf numFmtId="10" fontId="4" fillId="2" borderId="10" xfId="0" applyNumberFormat="1" applyFont="1" applyFill="1" applyBorder="1"/>
    <xf numFmtId="0" fontId="0" fillId="0" borderId="11" xfId="0" applyBorder="1"/>
    <xf numFmtId="0" fontId="2" fillId="0" borderId="7" xfId="0" applyFont="1" applyFill="1" applyBorder="1" applyAlignment="1">
      <alignment horizontal="center"/>
    </xf>
    <xf numFmtId="10" fontId="2" fillId="0" borderId="13" xfId="1" applyNumberFormat="1" applyFont="1" applyFill="1" applyBorder="1" applyAlignment="1">
      <alignment horizontal="center"/>
    </xf>
    <xf numFmtId="10" fontId="2" fillId="0" borderId="12" xfId="1" applyNumberFormat="1" applyFont="1" applyFill="1" applyBorder="1" applyAlignment="1">
      <alignment horizontal="center"/>
    </xf>
    <xf numFmtId="10" fontId="2" fillId="0" borderId="13" xfId="1" applyNumberFormat="1" applyFont="1" applyFill="1" applyBorder="1"/>
    <xf numFmtId="10" fontId="2" fillId="0" borderId="12" xfId="1" applyNumberFormat="1" applyFont="1" applyFill="1" applyBorder="1"/>
    <xf numFmtId="10" fontId="8" fillId="2" borderId="10" xfId="0" applyNumberFormat="1" applyFont="1" applyFill="1" applyBorder="1"/>
    <xf numFmtId="2" fontId="2" fillId="0" borderId="7" xfId="0" applyNumberFormat="1" applyFont="1" applyFill="1" applyBorder="1"/>
    <xf numFmtId="0" fontId="3" fillId="0" borderId="1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2" fillId="11" borderId="14" xfId="0" applyFont="1" applyFill="1" applyBorder="1" applyAlignment="1">
      <alignment horizontal="left" vertical="center"/>
    </xf>
    <xf numFmtId="0" fontId="3" fillId="11" borderId="16" xfId="0" applyFont="1" applyFill="1" applyBorder="1" applyAlignment="1">
      <alignment horizontal="left" vertical="center" wrapText="1"/>
    </xf>
    <xf numFmtId="9" fontId="4" fillId="11" borderId="16" xfId="0" applyNumberFormat="1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left" vertical="center"/>
    </xf>
    <xf numFmtId="0" fontId="3" fillId="11" borderId="15" xfId="0" applyFont="1" applyFill="1" applyBorder="1" applyAlignment="1">
      <alignment horizontal="left" vertical="center"/>
    </xf>
    <xf numFmtId="0" fontId="3" fillId="11" borderId="16" xfId="0" applyFont="1" applyFill="1" applyBorder="1" applyAlignment="1">
      <alignment horizontal="left" vertical="center"/>
    </xf>
    <xf numFmtId="10" fontId="3" fillId="11" borderId="17" xfId="1" applyNumberFormat="1" applyFont="1" applyFill="1" applyBorder="1" applyAlignment="1">
      <alignment horizontal="left" vertical="center"/>
    </xf>
    <xf numFmtId="10" fontId="3" fillId="11" borderId="15" xfId="1" applyNumberFormat="1" applyFont="1" applyFill="1" applyBorder="1" applyAlignment="1">
      <alignment horizontal="left" vertical="center"/>
    </xf>
    <xf numFmtId="10" fontId="3" fillId="11" borderId="18" xfId="1" applyNumberFormat="1" applyFont="1" applyFill="1" applyBorder="1" applyAlignment="1">
      <alignment horizontal="left" vertical="center"/>
    </xf>
    <xf numFmtId="10" fontId="8" fillId="0" borderId="10" xfId="1" applyNumberFormat="1" applyFont="1" applyFill="1" applyBorder="1"/>
    <xf numFmtId="2" fontId="2" fillId="3" borderId="18" xfId="0" applyNumberFormat="1" applyFont="1" applyFill="1" applyBorder="1" applyAlignment="1">
      <alignment horizontal="center" textRotation="90"/>
    </xf>
    <xf numFmtId="0" fontId="0" fillId="0" borderId="0" xfId="0" applyFill="1" applyBorder="1"/>
    <xf numFmtId="0" fontId="2" fillId="0" borderId="11" xfId="0" applyFont="1" applyFill="1" applyBorder="1" applyAlignment="1">
      <alignment horizontal="left" vertical="center"/>
    </xf>
    <xf numFmtId="0" fontId="7" fillId="0" borderId="11" xfId="0" applyFont="1" applyBorder="1"/>
    <xf numFmtId="0" fontId="7" fillId="0" borderId="0" xfId="0" applyFont="1" applyBorder="1" applyAlignment="1">
      <alignment wrapText="1"/>
    </xf>
    <xf numFmtId="0" fontId="3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3" xfId="0" applyFont="1" applyFill="1" applyBorder="1" applyAlignment="1">
      <alignment horizontal="left" vertical="center"/>
    </xf>
    <xf numFmtId="0" fontId="7" fillId="0" borderId="0" xfId="0" applyFont="1" applyBorder="1"/>
    <xf numFmtId="0" fontId="0" fillId="0" borderId="0" xfId="0" applyFont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2" borderId="35" xfId="0" applyFont="1" applyFill="1" applyBorder="1" applyAlignment="1">
      <alignment wrapText="1"/>
    </xf>
    <xf numFmtId="10" fontId="3" fillId="2" borderId="35" xfId="0" applyNumberFormat="1" applyFont="1" applyFill="1" applyBorder="1" applyAlignment="1">
      <alignment wrapText="1"/>
    </xf>
    <xf numFmtId="10" fontId="4" fillId="2" borderId="36" xfId="0" applyNumberFormat="1" applyFont="1" applyFill="1" applyBorder="1"/>
    <xf numFmtId="10" fontId="4" fillId="2" borderId="37" xfId="0" applyNumberFormat="1" applyFont="1" applyFill="1" applyBorder="1"/>
    <xf numFmtId="10" fontId="4" fillId="2" borderId="35" xfId="0" applyNumberFormat="1" applyFont="1" applyFill="1" applyBorder="1"/>
    <xf numFmtId="0" fontId="0" fillId="0" borderId="0" xfId="0" applyAlignment="1">
      <alignment horizont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10" fontId="36" fillId="10" borderId="32" xfId="1" applyNumberFormat="1" applyFont="1" applyFill="1" applyBorder="1" applyAlignment="1">
      <alignment horizontal="center" vertical="center"/>
    </xf>
    <xf numFmtId="10" fontId="36" fillId="10" borderId="31" xfId="1" applyNumberFormat="1" applyFont="1" applyFill="1" applyBorder="1" applyAlignment="1">
      <alignment horizontal="center" vertical="center"/>
    </xf>
    <xf numFmtId="10" fontId="36" fillId="10" borderId="18" xfId="1" applyNumberFormat="1" applyFont="1" applyFill="1" applyBorder="1" applyAlignment="1">
      <alignment horizontal="center" vertical="center"/>
    </xf>
    <xf numFmtId="2" fontId="36" fillId="10" borderId="17" xfId="0" applyNumberFormat="1" applyFont="1" applyFill="1" applyBorder="1" applyAlignment="1">
      <alignment horizontal="center" vertical="center"/>
    </xf>
    <xf numFmtId="2" fontId="36" fillId="10" borderId="31" xfId="0" applyNumberFormat="1" applyFont="1" applyFill="1" applyBorder="1" applyAlignment="1">
      <alignment horizontal="center" vertical="center"/>
    </xf>
    <xf numFmtId="0" fontId="36" fillId="10" borderId="32" xfId="0" applyFont="1" applyFill="1" applyBorder="1" applyAlignment="1">
      <alignment horizontal="center" vertical="center"/>
    </xf>
    <xf numFmtId="0" fontId="36" fillId="10" borderId="31" xfId="0" applyFont="1" applyFill="1" applyBorder="1" applyAlignment="1">
      <alignment horizontal="center" vertical="center"/>
    </xf>
  </cellXfs>
  <cellStyles count="7">
    <cellStyle name="Diseño" xfId="6"/>
    <cellStyle name="Moneda_2011 - RUBROS" xfId="5"/>
    <cellStyle name="Normal" xfId="0" builtinId="0"/>
    <cellStyle name="Normal_A Presupuesto VILLA GARCIA " xfId="2"/>
    <cellStyle name="Normal_AAPresup NICOLICH" xfId="3"/>
    <cellStyle name="Porcentual" xfId="1" builtinId="5"/>
    <cellStyle name="Porcentual_AAPresup NICOLICH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tabSelected="1" zoomScale="64" zoomScaleNormal="64" workbookViewId="0">
      <selection activeCell="D5" sqref="D5"/>
    </sheetView>
  </sheetViews>
  <sheetFormatPr baseColWidth="10" defaultRowHeight="15"/>
  <cols>
    <col min="3" max="3" width="58.5703125" customWidth="1"/>
    <col min="5" max="5" width="20.7109375" customWidth="1"/>
    <col min="6" max="6" width="19.5703125" customWidth="1"/>
    <col min="7" max="7" width="15.5703125" bestFit="1" customWidth="1"/>
    <col min="9" max="9" width="31.5703125" style="93" customWidth="1"/>
    <col min="11" max="11" width="13" bestFit="1" customWidth="1"/>
    <col min="251" max="251" width="58.5703125" customWidth="1"/>
    <col min="253" max="253" width="20.7109375" customWidth="1"/>
    <col min="254" max="254" width="19.5703125" customWidth="1"/>
    <col min="255" max="255" width="15.5703125" bestFit="1" customWidth="1"/>
    <col min="257" max="257" width="11.5703125" bestFit="1" customWidth="1"/>
    <col min="258" max="258" width="31.5703125" customWidth="1"/>
    <col min="260" max="260" width="13" bestFit="1" customWidth="1"/>
    <col min="507" max="507" width="58.5703125" customWidth="1"/>
    <col min="509" max="509" width="20.7109375" customWidth="1"/>
    <col min="510" max="510" width="19.5703125" customWidth="1"/>
    <col min="511" max="511" width="15.5703125" bestFit="1" customWidth="1"/>
    <col min="513" max="513" width="11.5703125" bestFit="1" customWidth="1"/>
    <col min="514" max="514" width="31.5703125" customWidth="1"/>
    <col min="516" max="516" width="13" bestFit="1" customWidth="1"/>
    <col min="763" max="763" width="58.5703125" customWidth="1"/>
    <col min="765" max="765" width="20.7109375" customWidth="1"/>
    <col min="766" max="766" width="19.5703125" customWidth="1"/>
    <col min="767" max="767" width="15.5703125" bestFit="1" customWidth="1"/>
    <col min="769" max="769" width="11.5703125" bestFit="1" customWidth="1"/>
    <col min="770" max="770" width="31.5703125" customWidth="1"/>
    <col min="772" max="772" width="13" bestFit="1" customWidth="1"/>
    <col min="1019" max="1019" width="58.5703125" customWidth="1"/>
    <col min="1021" max="1021" width="20.7109375" customWidth="1"/>
    <col min="1022" max="1022" width="19.5703125" customWidth="1"/>
    <col min="1023" max="1023" width="15.5703125" bestFit="1" customWidth="1"/>
    <col min="1025" max="1025" width="11.5703125" bestFit="1" customWidth="1"/>
    <col min="1026" max="1026" width="31.5703125" customWidth="1"/>
    <col min="1028" max="1028" width="13" bestFit="1" customWidth="1"/>
    <col min="1275" max="1275" width="58.5703125" customWidth="1"/>
    <col min="1277" max="1277" width="20.7109375" customWidth="1"/>
    <col min="1278" max="1278" width="19.5703125" customWidth="1"/>
    <col min="1279" max="1279" width="15.5703125" bestFit="1" customWidth="1"/>
    <col min="1281" max="1281" width="11.5703125" bestFit="1" customWidth="1"/>
    <col min="1282" max="1282" width="31.5703125" customWidth="1"/>
    <col min="1284" max="1284" width="13" bestFit="1" customWidth="1"/>
    <col min="1531" max="1531" width="58.5703125" customWidth="1"/>
    <col min="1533" max="1533" width="20.7109375" customWidth="1"/>
    <col min="1534" max="1534" width="19.5703125" customWidth="1"/>
    <col min="1535" max="1535" width="15.5703125" bestFit="1" customWidth="1"/>
    <col min="1537" max="1537" width="11.5703125" bestFit="1" customWidth="1"/>
    <col min="1538" max="1538" width="31.5703125" customWidth="1"/>
    <col min="1540" max="1540" width="13" bestFit="1" customWidth="1"/>
    <col min="1787" max="1787" width="58.5703125" customWidth="1"/>
    <col min="1789" max="1789" width="20.7109375" customWidth="1"/>
    <col min="1790" max="1790" width="19.5703125" customWidth="1"/>
    <col min="1791" max="1791" width="15.5703125" bestFit="1" customWidth="1"/>
    <col min="1793" max="1793" width="11.5703125" bestFit="1" customWidth="1"/>
    <col min="1794" max="1794" width="31.5703125" customWidth="1"/>
    <col min="1796" max="1796" width="13" bestFit="1" customWidth="1"/>
    <col min="2043" max="2043" width="58.5703125" customWidth="1"/>
    <col min="2045" max="2045" width="20.7109375" customWidth="1"/>
    <col min="2046" max="2046" width="19.5703125" customWidth="1"/>
    <col min="2047" max="2047" width="15.5703125" bestFit="1" customWidth="1"/>
    <col min="2049" max="2049" width="11.5703125" bestFit="1" customWidth="1"/>
    <col min="2050" max="2050" width="31.5703125" customWidth="1"/>
    <col min="2052" max="2052" width="13" bestFit="1" customWidth="1"/>
    <col min="2299" max="2299" width="58.5703125" customWidth="1"/>
    <col min="2301" max="2301" width="20.7109375" customWidth="1"/>
    <col min="2302" max="2302" width="19.5703125" customWidth="1"/>
    <col min="2303" max="2303" width="15.5703125" bestFit="1" customWidth="1"/>
    <col min="2305" max="2305" width="11.5703125" bestFit="1" customWidth="1"/>
    <col min="2306" max="2306" width="31.5703125" customWidth="1"/>
    <col min="2308" max="2308" width="13" bestFit="1" customWidth="1"/>
    <col min="2555" max="2555" width="58.5703125" customWidth="1"/>
    <col min="2557" max="2557" width="20.7109375" customWidth="1"/>
    <col min="2558" max="2558" width="19.5703125" customWidth="1"/>
    <col min="2559" max="2559" width="15.5703125" bestFit="1" customWidth="1"/>
    <col min="2561" max="2561" width="11.5703125" bestFit="1" customWidth="1"/>
    <col min="2562" max="2562" width="31.5703125" customWidth="1"/>
    <col min="2564" max="2564" width="13" bestFit="1" customWidth="1"/>
    <col min="2811" max="2811" width="58.5703125" customWidth="1"/>
    <col min="2813" max="2813" width="20.7109375" customWidth="1"/>
    <col min="2814" max="2814" width="19.5703125" customWidth="1"/>
    <col min="2815" max="2815" width="15.5703125" bestFit="1" customWidth="1"/>
    <col min="2817" max="2817" width="11.5703125" bestFit="1" customWidth="1"/>
    <col min="2818" max="2818" width="31.5703125" customWidth="1"/>
    <col min="2820" max="2820" width="13" bestFit="1" customWidth="1"/>
    <col min="3067" max="3067" width="58.5703125" customWidth="1"/>
    <col min="3069" max="3069" width="20.7109375" customWidth="1"/>
    <col min="3070" max="3070" width="19.5703125" customWidth="1"/>
    <col min="3071" max="3071" width="15.5703125" bestFit="1" customWidth="1"/>
    <col min="3073" max="3073" width="11.5703125" bestFit="1" customWidth="1"/>
    <col min="3074" max="3074" width="31.5703125" customWidth="1"/>
    <col min="3076" max="3076" width="13" bestFit="1" customWidth="1"/>
    <col min="3323" max="3323" width="58.5703125" customWidth="1"/>
    <col min="3325" max="3325" width="20.7109375" customWidth="1"/>
    <col min="3326" max="3326" width="19.5703125" customWidth="1"/>
    <col min="3327" max="3327" width="15.5703125" bestFit="1" customWidth="1"/>
    <col min="3329" max="3329" width="11.5703125" bestFit="1" customWidth="1"/>
    <col min="3330" max="3330" width="31.5703125" customWidth="1"/>
    <col min="3332" max="3332" width="13" bestFit="1" customWidth="1"/>
    <col min="3579" max="3579" width="58.5703125" customWidth="1"/>
    <col min="3581" max="3581" width="20.7109375" customWidth="1"/>
    <col min="3582" max="3582" width="19.5703125" customWidth="1"/>
    <col min="3583" max="3583" width="15.5703125" bestFit="1" customWidth="1"/>
    <col min="3585" max="3585" width="11.5703125" bestFit="1" customWidth="1"/>
    <col min="3586" max="3586" width="31.5703125" customWidth="1"/>
    <col min="3588" max="3588" width="13" bestFit="1" customWidth="1"/>
    <col min="3835" max="3835" width="58.5703125" customWidth="1"/>
    <col min="3837" max="3837" width="20.7109375" customWidth="1"/>
    <col min="3838" max="3838" width="19.5703125" customWidth="1"/>
    <col min="3839" max="3839" width="15.5703125" bestFit="1" customWidth="1"/>
    <col min="3841" max="3841" width="11.5703125" bestFit="1" customWidth="1"/>
    <col min="3842" max="3842" width="31.5703125" customWidth="1"/>
    <col min="3844" max="3844" width="13" bestFit="1" customWidth="1"/>
    <col min="4091" max="4091" width="58.5703125" customWidth="1"/>
    <col min="4093" max="4093" width="20.7109375" customWidth="1"/>
    <col min="4094" max="4094" width="19.5703125" customWidth="1"/>
    <col min="4095" max="4095" width="15.5703125" bestFit="1" customWidth="1"/>
    <col min="4097" max="4097" width="11.5703125" bestFit="1" customWidth="1"/>
    <col min="4098" max="4098" width="31.5703125" customWidth="1"/>
    <col min="4100" max="4100" width="13" bestFit="1" customWidth="1"/>
    <col min="4347" max="4347" width="58.5703125" customWidth="1"/>
    <col min="4349" max="4349" width="20.7109375" customWidth="1"/>
    <col min="4350" max="4350" width="19.5703125" customWidth="1"/>
    <col min="4351" max="4351" width="15.5703125" bestFit="1" customWidth="1"/>
    <col min="4353" max="4353" width="11.5703125" bestFit="1" customWidth="1"/>
    <col min="4354" max="4354" width="31.5703125" customWidth="1"/>
    <col min="4356" max="4356" width="13" bestFit="1" customWidth="1"/>
    <col min="4603" max="4603" width="58.5703125" customWidth="1"/>
    <col min="4605" max="4605" width="20.7109375" customWidth="1"/>
    <col min="4606" max="4606" width="19.5703125" customWidth="1"/>
    <col min="4607" max="4607" width="15.5703125" bestFit="1" customWidth="1"/>
    <col min="4609" max="4609" width="11.5703125" bestFit="1" customWidth="1"/>
    <col min="4610" max="4610" width="31.5703125" customWidth="1"/>
    <col min="4612" max="4612" width="13" bestFit="1" customWidth="1"/>
    <col min="4859" max="4859" width="58.5703125" customWidth="1"/>
    <col min="4861" max="4861" width="20.7109375" customWidth="1"/>
    <col min="4862" max="4862" width="19.5703125" customWidth="1"/>
    <col min="4863" max="4863" width="15.5703125" bestFit="1" customWidth="1"/>
    <col min="4865" max="4865" width="11.5703125" bestFit="1" customWidth="1"/>
    <col min="4866" max="4866" width="31.5703125" customWidth="1"/>
    <col min="4868" max="4868" width="13" bestFit="1" customWidth="1"/>
    <col min="5115" max="5115" width="58.5703125" customWidth="1"/>
    <col min="5117" max="5117" width="20.7109375" customWidth="1"/>
    <col min="5118" max="5118" width="19.5703125" customWidth="1"/>
    <col min="5119" max="5119" width="15.5703125" bestFit="1" customWidth="1"/>
    <col min="5121" max="5121" width="11.5703125" bestFit="1" customWidth="1"/>
    <col min="5122" max="5122" width="31.5703125" customWidth="1"/>
    <col min="5124" max="5124" width="13" bestFit="1" customWidth="1"/>
    <col min="5371" max="5371" width="58.5703125" customWidth="1"/>
    <col min="5373" max="5373" width="20.7109375" customWidth="1"/>
    <col min="5374" max="5374" width="19.5703125" customWidth="1"/>
    <col min="5375" max="5375" width="15.5703125" bestFit="1" customWidth="1"/>
    <col min="5377" max="5377" width="11.5703125" bestFit="1" customWidth="1"/>
    <col min="5378" max="5378" width="31.5703125" customWidth="1"/>
    <col min="5380" max="5380" width="13" bestFit="1" customWidth="1"/>
    <col min="5627" max="5627" width="58.5703125" customWidth="1"/>
    <col min="5629" max="5629" width="20.7109375" customWidth="1"/>
    <col min="5630" max="5630" width="19.5703125" customWidth="1"/>
    <col min="5631" max="5631" width="15.5703125" bestFit="1" customWidth="1"/>
    <col min="5633" max="5633" width="11.5703125" bestFit="1" customWidth="1"/>
    <col min="5634" max="5634" width="31.5703125" customWidth="1"/>
    <col min="5636" max="5636" width="13" bestFit="1" customWidth="1"/>
    <col min="5883" max="5883" width="58.5703125" customWidth="1"/>
    <col min="5885" max="5885" width="20.7109375" customWidth="1"/>
    <col min="5886" max="5886" width="19.5703125" customWidth="1"/>
    <col min="5887" max="5887" width="15.5703125" bestFit="1" customWidth="1"/>
    <col min="5889" max="5889" width="11.5703125" bestFit="1" customWidth="1"/>
    <col min="5890" max="5890" width="31.5703125" customWidth="1"/>
    <col min="5892" max="5892" width="13" bestFit="1" customWidth="1"/>
    <col min="6139" max="6139" width="58.5703125" customWidth="1"/>
    <col min="6141" max="6141" width="20.7109375" customWidth="1"/>
    <col min="6142" max="6142" width="19.5703125" customWidth="1"/>
    <col min="6143" max="6143" width="15.5703125" bestFit="1" customWidth="1"/>
    <col min="6145" max="6145" width="11.5703125" bestFit="1" customWidth="1"/>
    <col min="6146" max="6146" width="31.5703125" customWidth="1"/>
    <col min="6148" max="6148" width="13" bestFit="1" customWidth="1"/>
    <col min="6395" max="6395" width="58.5703125" customWidth="1"/>
    <col min="6397" max="6397" width="20.7109375" customWidth="1"/>
    <col min="6398" max="6398" width="19.5703125" customWidth="1"/>
    <col min="6399" max="6399" width="15.5703125" bestFit="1" customWidth="1"/>
    <col min="6401" max="6401" width="11.5703125" bestFit="1" customWidth="1"/>
    <col min="6402" max="6402" width="31.5703125" customWidth="1"/>
    <col min="6404" max="6404" width="13" bestFit="1" customWidth="1"/>
    <col min="6651" max="6651" width="58.5703125" customWidth="1"/>
    <col min="6653" max="6653" width="20.7109375" customWidth="1"/>
    <col min="6654" max="6654" width="19.5703125" customWidth="1"/>
    <col min="6655" max="6655" width="15.5703125" bestFit="1" customWidth="1"/>
    <col min="6657" max="6657" width="11.5703125" bestFit="1" customWidth="1"/>
    <col min="6658" max="6658" width="31.5703125" customWidth="1"/>
    <col min="6660" max="6660" width="13" bestFit="1" customWidth="1"/>
    <col min="6907" max="6907" width="58.5703125" customWidth="1"/>
    <col min="6909" max="6909" width="20.7109375" customWidth="1"/>
    <col min="6910" max="6910" width="19.5703125" customWidth="1"/>
    <col min="6911" max="6911" width="15.5703125" bestFit="1" customWidth="1"/>
    <col min="6913" max="6913" width="11.5703125" bestFit="1" customWidth="1"/>
    <col min="6914" max="6914" width="31.5703125" customWidth="1"/>
    <col min="6916" max="6916" width="13" bestFit="1" customWidth="1"/>
    <col min="7163" max="7163" width="58.5703125" customWidth="1"/>
    <col min="7165" max="7165" width="20.7109375" customWidth="1"/>
    <col min="7166" max="7166" width="19.5703125" customWidth="1"/>
    <col min="7167" max="7167" width="15.5703125" bestFit="1" customWidth="1"/>
    <col min="7169" max="7169" width="11.5703125" bestFit="1" customWidth="1"/>
    <col min="7170" max="7170" width="31.5703125" customWidth="1"/>
    <col min="7172" max="7172" width="13" bestFit="1" customWidth="1"/>
    <col min="7419" max="7419" width="58.5703125" customWidth="1"/>
    <col min="7421" max="7421" width="20.7109375" customWidth="1"/>
    <col min="7422" max="7422" width="19.5703125" customWidth="1"/>
    <col min="7423" max="7423" width="15.5703125" bestFit="1" customWidth="1"/>
    <col min="7425" max="7425" width="11.5703125" bestFit="1" customWidth="1"/>
    <col min="7426" max="7426" width="31.5703125" customWidth="1"/>
    <col min="7428" max="7428" width="13" bestFit="1" customWidth="1"/>
    <col min="7675" max="7675" width="58.5703125" customWidth="1"/>
    <col min="7677" max="7677" width="20.7109375" customWidth="1"/>
    <col min="7678" max="7678" width="19.5703125" customWidth="1"/>
    <col min="7679" max="7679" width="15.5703125" bestFit="1" customWidth="1"/>
    <col min="7681" max="7681" width="11.5703125" bestFit="1" customWidth="1"/>
    <col min="7682" max="7682" width="31.5703125" customWidth="1"/>
    <col min="7684" max="7684" width="13" bestFit="1" customWidth="1"/>
    <col min="7931" max="7931" width="58.5703125" customWidth="1"/>
    <col min="7933" max="7933" width="20.7109375" customWidth="1"/>
    <col min="7934" max="7934" width="19.5703125" customWidth="1"/>
    <col min="7935" max="7935" width="15.5703125" bestFit="1" customWidth="1"/>
    <col min="7937" max="7937" width="11.5703125" bestFit="1" customWidth="1"/>
    <col min="7938" max="7938" width="31.5703125" customWidth="1"/>
    <col min="7940" max="7940" width="13" bestFit="1" customWidth="1"/>
    <col min="8187" max="8187" width="58.5703125" customWidth="1"/>
    <col min="8189" max="8189" width="20.7109375" customWidth="1"/>
    <col min="8190" max="8190" width="19.5703125" customWidth="1"/>
    <col min="8191" max="8191" width="15.5703125" bestFit="1" customWidth="1"/>
    <col min="8193" max="8193" width="11.5703125" bestFit="1" customWidth="1"/>
    <col min="8194" max="8194" width="31.5703125" customWidth="1"/>
    <col min="8196" max="8196" width="13" bestFit="1" customWidth="1"/>
    <col min="8443" max="8443" width="58.5703125" customWidth="1"/>
    <col min="8445" max="8445" width="20.7109375" customWidth="1"/>
    <col min="8446" max="8446" width="19.5703125" customWidth="1"/>
    <col min="8447" max="8447" width="15.5703125" bestFit="1" customWidth="1"/>
    <col min="8449" max="8449" width="11.5703125" bestFit="1" customWidth="1"/>
    <col min="8450" max="8450" width="31.5703125" customWidth="1"/>
    <col min="8452" max="8452" width="13" bestFit="1" customWidth="1"/>
    <col min="8699" max="8699" width="58.5703125" customWidth="1"/>
    <col min="8701" max="8701" width="20.7109375" customWidth="1"/>
    <col min="8702" max="8702" width="19.5703125" customWidth="1"/>
    <col min="8703" max="8703" width="15.5703125" bestFit="1" customWidth="1"/>
    <col min="8705" max="8705" width="11.5703125" bestFit="1" customWidth="1"/>
    <col min="8706" max="8706" width="31.5703125" customWidth="1"/>
    <col min="8708" max="8708" width="13" bestFit="1" customWidth="1"/>
    <col min="8955" max="8955" width="58.5703125" customWidth="1"/>
    <col min="8957" max="8957" width="20.7109375" customWidth="1"/>
    <col min="8958" max="8958" width="19.5703125" customWidth="1"/>
    <col min="8959" max="8959" width="15.5703125" bestFit="1" customWidth="1"/>
    <col min="8961" max="8961" width="11.5703125" bestFit="1" customWidth="1"/>
    <col min="8962" max="8962" width="31.5703125" customWidth="1"/>
    <col min="8964" max="8964" width="13" bestFit="1" customWidth="1"/>
    <col min="9211" max="9211" width="58.5703125" customWidth="1"/>
    <col min="9213" max="9213" width="20.7109375" customWidth="1"/>
    <col min="9214" max="9214" width="19.5703125" customWidth="1"/>
    <col min="9215" max="9215" width="15.5703125" bestFit="1" customWidth="1"/>
    <col min="9217" max="9217" width="11.5703125" bestFit="1" customWidth="1"/>
    <col min="9218" max="9218" width="31.5703125" customWidth="1"/>
    <col min="9220" max="9220" width="13" bestFit="1" customWidth="1"/>
    <col min="9467" max="9467" width="58.5703125" customWidth="1"/>
    <col min="9469" max="9469" width="20.7109375" customWidth="1"/>
    <col min="9470" max="9470" width="19.5703125" customWidth="1"/>
    <col min="9471" max="9471" width="15.5703125" bestFit="1" customWidth="1"/>
    <col min="9473" max="9473" width="11.5703125" bestFit="1" customWidth="1"/>
    <col min="9474" max="9474" width="31.5703125" customWidth="1"/>
    <col min="9476" max="9476" width="13" bestFit="1" customWidth="1"/>
    <col min="9723" max="9723" width="58.5703125" customWidth="1"/>
    <col min="9725" max="9725" width="20.7109375" customWidth="1"/>
    <col min="9726" max="9726" width="19.5703125" customWidth="1"/>
    <col min="9727" max="9727" width="15.5703125" bestFit="1" customWidth="1"/>
    <col min="9729" max="9729" width="11.5703125" bestFit="1" customWidth="1"/>
    <col min="9730" max="9730" width="31.5703125" customWidth="1"/>
    <col min="9732" max="9732" width="13" bestFit="1" customWidth="1"/>
    <col min="9979" max="9979" width="58.5703125" customWidth="1"/>
    <col min="9981" max="9981" width="20.7109375" customWidth="1"/>
    <col min="9982" max="9982" width="19.5703125" customWidth="1"/>
    <col min="9983" max="9983" width="15.5703125" bestFit="1" customWidth="1"/>
    <col min="9985" max="9985" width="11.5703125" bestFit="1" customWidth="1"/>
    <col min="9986" max="9986" width="31.5703125" customWidth="1"/>
    <col min="9988" max="9988" width="13" bestFit="1" customWidth="1"/>
    <col min="10235" max="10235" width="58.5703125" customWidth="1"/>
    <col min="10237" max="10237" width="20.7109375" customWidth="1"/>
    <col min="10238" max="10238" width="19.5703125" customWidth="1"/>
    <col min="10239" max="10239" width="15.5703125" bestFit="1" customWidth="1"/>
    <col min="10241" max="10241" width="11.5703125" bestFit="1" customWidth="1"/>
    <col min="10242" max="10242" width="31.5703125" customWidth="1"/>
    <col min="10244" max="10244" width="13" bestFit="1" customWidth="1"/>
    <col min="10491" max="10491" width="58.5703125" customWidth="1"/>
    <col min="10493" max="10493" width="20.7109375" customWidth="1"/>
    <col min="10494" max="10494" width="19.5703125" customWidth="1"/>
    <col min="10495" max="10495" width="15.5703125" bestFit="1" customWidth="1"/>
    <col min="10497" max="10497" width="11.5703125" bestFit="1" customWidth="1"/>
    <col min="10498" max="10498" width="31.5703125" customWidth="1"/>
    <col min="10500" max="10500" width="13" bestFit="1" customWidth="1"/>
    <col min="10747" max="10747" width="58.5703125" customWidth="1"/>
    <col min="10749" max="10749" width="20.7109375" customWidth="1"/>
    <col min="10750" max="10750" width="19.5703125" customWidth="1"/>
    <col min="10751" max="10751" width="15.5703125" bestFit="1" customWidth="1"/>
    <col min="10753" max="10753" width="11.5703125" bestFit="1" customWidth="1"/>
    <col min="10754" max="10754" width="31.5703125" customWidth="1"/>
    <col min="10756" max="10756" width="13" bestFit="1" customWidth="1"/>
    <col min="11003" max="11003" width="58.5703125" customWidth="1"/>
    <col min="11005" max="11005" width="20.7109375" customWidth="1"/>
    <col min="11006" max="11006" width="19.5703125" customWidth="1"/>
    <col min="11007" max="11007" width="15.5703125" bestFit="1" customWidth="1"/>
    <col min="11009" max="11009" width="11.5703125" bestFit="1" customWidth="1"/>
    <col min="11010" max="11010" width="31.5703125" customWidth="1"/>
    <col min="11012" max="11012" width="13" bestFit="1" customWidth="1"/>
    <col min="11259" max="11259" width="58.5703125" customWidth="1"/>
    <col min="11261" max="11261" width="20.7109375" customWidth="1"/>
    <col min="11262" max="11262" width="19.5703125" customWidth="1"/>
    <col min="11263" max="11263" width="15.5703125" bestFit="1" customWidth="1"/>
    <col min="11265" max="11265" width="11.5703125" bestFit="1" customWidth="1"/>
    <col min="11266" max="11266" width="31.5703125" customWidth="1"/>
    <col min="11268" max="11268" width="13" bestFit="1" customWidth="1"/>
    <col min="11515" max="11515" width="58.5703125" customWidth="1"/>
    <col min="11517" max="11517" width="20.7109375" customWidth="1"/>
    <col min="11518" max="11518" width="19.5703125" customWidth="1"/>
    <col min="11519" max="11519" width="15.5703125" bestFit="1" customWidth="1"/>
    <col min="11521" max="11521" width="11.5703125" bestFit="1" customWidth="1"/>
    <col min="11522" max="11522" width="31.5703125" customWidth="1"/>
    <col min="11524" max="11524" width="13" bestFit="1" customWidth="1"/>
    <col min="11771" max="11771" width="58.5703125" customWidth="1"/>
    <col min="11773" max="11773" width="20.7109375" customWidth="1"/>
    <col min="11774" max="11774" width="19.5703125" customWidth="1"/>
    <col min="11775" max="11775" width="15.5703125" bestFit="1" customWidth="1"/>
    <col min="11777" max="11777" width="11.5703125" bestFit="1" customWidth="1"/>
    <col min="11778" max="11778" width="31.5703125" customWidth="1"/>
    <col min="11780" max="11780" width="13" bestFit="1" customWidth="1"/>
    <col min="12027" max="12027" width="58.5703125" customWidth="1"/>
    <col min="12029" max="12029" width="20.7109375" customWidth="1"/>
    <col min="12030" max="12030" width="19.5703125" customWidth="1"/>
    <col min="12031" max="12031" width="15.5703125" bestFit="1" customWidth="1"/>
    <col min="12033" max="12033" width="11.5703125" bestFit="1" customWidth="1"/>
    <col min="12034" max="12034" width="31.5703125" customWidth="1"/>
    <col min="12036" max="12036" width="13" bestFit="1" customWidth="1"/>
    <col min="12283" max="12283" width="58.5703125" customWidth="1"/>
    <col min="12285" max="12285" width="20.7109375" customWidth="1"/>
    <col min="12286" max="12286" width="19.5703125" customWidth="1"/>
    <col min="12287" max="12287" width="15.5703125" bestFit="1" customWidth="1"/>
    <col min="12289" max="12289" width="11.5703125" bestFit="1" customWidth="1"/>
    <col min="12290" max="12290" width="31.5703125" customWidth="1"/>
    <col min="12292" max="12292" width="13" bestFit="1" customWidth="1"/>
    <col min="12539" max="12539" width="58.5703125" customWidth="1"/>
    <col min="12541" max="12541" width="20.7109375" customWidth="1"/>
    <col min="12542" max="12542" width="19.5703125" customWidth="1"/>
    <col min="12543" max="12543" width="15.5703125" bestFit="1" customWidth="1"/>
    <col min="12545" max="12545" width="11.5703125" bestFit="1" customWidth="1"/>
    <col min="12546" max="12546" width="31.5703125" customWidth="1"/>
    <col min="12548" max="12548" width="13" bestFit="1" customWidth="1"/>
    <col min="12795" max="12795" width="58.5703125" customWidth="1"/>
    <col min="12797" max="12797" width="20.7109375" customWidth="1"/>
    <col min="12798" max="12798" width="19.5703125" customWidth="1"/>
    <col min="12799" max="12799" width="15.5703125" bestFit="1" customWidth="1"/>
    <col min="12801" max="12801" width="11.5703125" bestFit="1" customWidth="1"/>
    <col min="12802" max="12802" width="31.5703125" customWidth="1"/>
    <col min="12804" max="12804" width="13" bestFit="1" customWidth="1"/>
    <col min="13051" max="13051" width="58.5703125" customWidth="1"/>
    <col min="13053" max="13053" width="20.7109375" customWidth="1"/>
    <col min="13054" max="13054" width="19.5703125" customWidth="1"/>
    <col min="13055" max="13055" width="15.5703125" bestFit="1" customWidth="1"/>
    <col min="13057" max="13057" width="11.5703125" bestFit="1" customWidth="1"/>
    <col min="13058" max="13058" width="31.5703125" customWidth="1"/>
    <col min="13060" max="13060" width="13" bestFit="1" customWidth="1"/>
    <col min="13307" max="13307" width="58.5703125" customWidth="1"/>
    <col min="13309" max="13309" width="20.7109375" customWidth="1"/>
    <col min="13310" max="13310" width="19.5703125" customWidth="1"/>
    <col min="13311" max="13311" width="15.5703125" bestFit="1" customWidth="1"/>
    <col min="13313" max="13313" width="11.5703125" bestFit="1" customWidth="1"/>
    <col min="13314" max="13314" width="31.5703125" customWidth="1"/>
    <col min="13316" max="13316" width="13" bestFit="1" customWidth="1"/>
    <col min="13563" max="13563" width="58.5703125" customWidth="1"/>
    <col min="13565" max="13565" width="20.7109375" customWidth="1"/>
    <col min="13566" max="13566" width="19.5703125" customWidth="1"/>
    <col min="13567" max="13567" width="15.5703125" bestFit="1" customWidth="1"/>
    <col min="13569" max="13569" width="11.5703125" bestFit="1" customWidth="1"/>
    <col min="13570" max="13570" width="31.5703125" customWidth="1"/>
    <col min="13572" max="13572" width="13" bestFit="1" customWidth="1"/>
    <col min="13819" max="13819" width="58.5703125" customWidth="1"/>
    <col min="13821" max="13821" width="20.7109375" customWidth="1"/>
    <col min="13822" max="13822" width="19.5703125" customWidth="1"/>
    <col min="13823" max="13823" width="15.5703125" bestFit="1" customWidth="1"/>
    <col min="13825" max="13825" width="11.5703125" bestFit="1" customWidth="1"/>
    <col min="13826" max="13826" width="31.5703125" customWidth="1"/>
    <col min="13828" max="13828" width="13" bestFit="1" customWidth="1"/>
    <col min="14075" max="14075" width="58.5703125" customWidth="1"/>
    <col min="14077" max="14077" width="20.7109375" customWidth="1"/>
    <col min="14078" max="14078" width="19.5703125" customWidth="1"/>
    <col min="14079" max="14079" width="15.5703125" bestFit="1" customWidth="1"/>
    <col min="14081" max="14081" width="11.5703125" bestFit="1" customWidth="1"/>
    <col min="14082" max="14082" width="31.5703125" customWidth="1"/>
    <col min="14084" max="14084" width="13" bestFit="1" customWidth="1"/>
    <col min="14331" max="14331" width="58.5703125" customWidth="1"/>
    <col min="14333" max="14333" width="20.7109375" customWidth="1"/>
    <col min="14334" max="14334" width="19.5703125" customWidth="1"/>
    <col min="14335" max="14335" width="15.5703125" bestFit="1" customWidth="1"/>
    <col min="14337" max="14337" width="11.5703125" bestFit="1" customWidth="1"/>
    <col min="14338" max="14338" width="31.5703125" customWidth="1"/>
    <col min="14340" max="14340" width="13" bestFit="1" customWidth="1"/>
    <col min="14587" max="14587" width="58.5703125" customWidth="1"/>
    <col min="14589" max="14589" width="20.7109375" customWidth="1"/>
    <col min="14590" max="14590" width="19.5703125" customWidth="1"/>
    <col min="14591" max="14591" width="15.5703125" bestFit="1" customWidth="1"/>
    <col min="14593" max="14593" width="11.5703125" bestFit="1" customWidth="1"/>
    <col min="14594" max="14594" width="31.5703125" customWidth="1"/>
    <col min="14596" max="14596" width="13" bestFit="1" customWidth="1"/>
    <col min="14843" max="14843" width="58.5703125" customWidth="1"/>
    <col min="14845" max="14845" width="20.7109375" customWidth="1"/>
    <col min="14846" max="14846" width="19.5703125" customWidth="1"/>
    <col min="14847" max="14847" width="15.5703125" bestFit="1" customWidth="1"/>
    <col min="14849" max="14849" width="11.5703125" bestFit="1" customWidth="1"/>
    <col min="14850" max="14850" width="31.5703125" customWidth="1"/>
    <col min="14852" max="14852" width="13" bestFit="1" customWidth="1"/>
    <col min="15099" max="15099" width="58.5703125" customWidth="1"/>
    <col min="15101" max="15101" width="20.7109375" customWidth="1"/>
    <col min="15102" max="15102" width="19.5703125" customWidth="1"/>
    <col min="15103" max="15103" width="15.5703125" bestFit="1" customWidth="1"/>
    <col min="15105" max="15105" width="11.5703125" bestFit="1" customWidth="1"/>
    <col min="15106" max="15106" width="31.5703125" customWidth="1"/>
    <col min="15108" max="15108" width="13" bestFit="1" customWidth="1"/>
    <col min="15355" max="15355" width="58.5703125" customWidth="1"/>
    <col min="15357" max="15357" width="20.7109375" customWidth="1"/>
    <col min="15358" max="15358" width="19.5703125" customWidth="1"/>
    <col min="15359" max="15359" width="15.5703125" bestFit="1" customWidth="1"/>
    <col min="15361" max="15361" width="11.5703125" bestFit="1" customWidth="1"/>
    <col min="15362" max="15362" width="31.5703125" customWidth="1"/>
    <col min="15364" max="15364" width="13" bestFit="1" customWidth="1"/>
    <col min="15611" max="15611" width="58.5703125" customWidth="1"/>
    <col min="15613" max="15613" width="20.7109375" customWidth="1"/>
    <col min="15614" max="15614" width="19.5703125" customWidth="1"/>
    <col min="15615" max="15615" width="15.5703125" bestFit="1" customWidth="1"/>
    <col min="15617" max="15617" width="11.5703125" bestFit="1" customWidth="1"/>
    <col min="15618" max="15618" width="31.5703125" customWidth="1"/>
    <col min="15620" max="15620" width="13" bestFit="1" customWidth="1"/>
    <col min="15867" max="15867" width="58.5703125" customWidth="1"/>
    <col min="15869" max="15869" width="20.7109375" customWidth="1"/>
    <col min="15870" max="15870" width="19.5703125" customWidth="1"/>
    <col min="15871" max="15871" width="15.5703125" bestFit="1" customWidth="1"/>
    <col min="15873" max="15873" width="11.5703125" bestFit="1" customWidth="1"/>
    <col min="15874" max="15874" width="31.5703125" customWidth="1"/>
    <col min="15876" max="15876" width="13" bestFit="1" customWidth="1"/>
    <col min="16123" max="16123" width="58.5703125" customWidth="1"/>
    <col min="16125" max="16125" width="20.7109375" customWidth="1"/>
    <col min="16126" max="16126" width="19.5703125" customWidth="1"/>
    <col min="16127" max="16127" width="15.5703125" bestFit="1" customWidth="1"/>
    <col min="16129" max="16129" width="11.5703125" bestFit="1" customWidth="1"/>
    <col min="16130" max="16130" width="31.5703125" customWidth="1"/>
    <col min="16132" max="16132" width="13" bestFit="1" customWidth="1"/>
  </cols>
  <sheetData>
    <row r="1" spans="2:11">
      <c r="B1" s="290" t="s">
        <v>274</v>
      </c>
      <c r="C1" s="290"/>
      <c r="D1" s="290"/>
      <c r="E1" s="290"/>
      <c r="F1" s="290"/>
      <c r="G1" s="290"/>
      <c r="H1" s="290"/>
      <c r="I1" s="290"/>
    </row>
    <row r="2" spans="2:11">
      <c r="B2" s="290"/>
      <c r="C2" s="290"/>
      <c r="D2" s="290"/>
      <c r="E2" s="290"/>
      <c r="F2" s="290"/>
      <c r="G2" s="290"/>
      <c r="H2" s="290"/>
      <c r="I2" s="290"/>
    </row>
    <row r="3" spans="2:11">
      <c r="B3" s="290"/>
      <c r="C3" s="290"/>
      <c r="D3" s="290"/>
      <c r="E3" s="290"/>
      <c r="F3" s="290"/>
      <c r="G3" s="290"/>
      <c r="H3" s="290"/>
      <c r="I3" s="290"/>
    </row>
    <row r="4" spans="2:11" ht="26.25">
      <c r="B4" s="289"/>
      <c r="C4" s="289"/>
      <c r="D4" s="289"/>
      <c r="E4" s="289"/>
      <c r="F4" s="289"/>
      <c r="G4" s="289"/>
      <c r="H4" s="289"/>
      <c r="I4" s="289"/>
    </row>
    <row r="5" spans="2:11" ht="26.25">
      <c r="B5" s="289"/>
      <c r="C5" s="289"/>
      <c r="D5" s="289"/>
      <c r="E5" s="289"/>
      <c r="F5" s="289"/>
      <c r="G5" s="289"/>
      <c r="H5" s="289"/>
      <c r="I5" s="289"/>
    </row>
    <row r="6" spans="2:11" ht="26.25">
      <c r="B6" s="289"/>
      <c r="C6" s="289"/>
      <c r="D6" s="289"/>
      <c r="E6" s="289"/>
      <c r="F6" s="289"/>
      <c r="G6" s="289"/>
      <c r="H6" s="289"/>
      <c r="I6" s="289"/>
    </row>
    <row r="7" spans="2:11">
      <c r="B7" s="288"/>
      <c r="C7" s="288"/>
      <c r="D7" s="288"/>
      <c r="E7" s="288"/>
      <c r="F7" s="288"/>
      <c r="G7" s="288"/>
      <c r="H7" s="288"/>
      <c r="I7" s="288"/>
    </row>
    <row r="8" spans="2:11">
      <c r="B8" s="288"/>
      <c r="C8" s="288"/>
      <c r="D8" s="288"/>
      <c r="E8" s="288"/>
      <c r="F8" s="288"/>
      <c r="G8" s="288"/>
      <c r="H8" s="288"/>
      <c r="I8" s="288"/>
    </row>
    <row r="9" spans="2:11" ht="15.75" thickBot="1"/>
    <row r="10" spans="2:11" ht="28.5" thickBot="1">
      <c r="B10" s="215"/>
      <c r="C10" s="216" t="s">
        <v>275</v>
      </c>
      <c r="D10" s="217"/>
      <c r="E10" s="218"/>
      <c r="F10" s="218"/>
      <c r="G10" s="219"/>
      <c r="H10" s="219"/>
      <c r="I10" s="220"/>
    </row>
    <row r="11" spans="2:11" ht="15.75">
      <c r="B11" s="94"/>
      <c r="C11" s="95"/>
      <c r="D11" s="95"/>
      <c r="E11" s="96"/>
      <c r="F11" s="96"/>
      <c r="G11" s="95"/>
      <c r="H11" s="95"/>
      <c r="I11" s="97"/>
    </row>
    <row r="12" spans="2:11" ht="27.75">
      <c r="B12" s="98" t="s">
        <v>236</v>
      </c>
      <c r="C12" s="99"/>
      <c r="D12" s="100"/>
      <c r="E12" s="100" t="s">
        <v>237</v>
      </c>
      <c r="F12" s="101"/>
      <c r="G12" s="101"/>
      <c r="H12" s="100"/>
      <c r="I12" s="102"/>
    </row>
    <row r="13" spans="2:11" ht="15.75">
      <c r="B13" s="103"/>
      <c r="C13" s="104"/>
      <c r="D13" s="104"/>
      <c r="E13" s="96"/>
      <c r="F13" s="96"/>
      <c r="G13" s="95"/>
      <c r="H13" s="95"/>
      <c r="I13" s="97"/>
    </row>
    <row r="14" spans="2:11" ht="16.5" thickBot="1">
      <c r="B14" s="105"/>
      <c r="C14" s="106"/>
      <c r="D14" s="106"/>
      <c r="E14" s="107"/>
      <c r="F14" s="107"/>
      <c r="G14" s="108"/>
      <c r="H14" s="108"/>
      <c r="I14" s="109"/>
    </row>
    <row r="15" spans="2:11" ht="26.25">
      <c r="B15" s="110"/>
      <c r="C15" s="111" t="str">
        <f>RUBRADO!$A$160</f>
        <v>TOTAL OBRA PREVISTA</v>
      </c>
      <c r="D15" s="112"/>
      <c r="E15" s="113"/>
      <c r="F15" s="114"/>
      <c r="G15" s="114"/>
      <c r="H15" s="114"/>
      <c r="I15" s="115" t="str">
        <f>RUBRADO!$H$97</f>
        <v>$</v>
      </c>
      <c r="K15" s="116"/>
    </row>
    <row r="16" spans="2:11" ht="27" thickBot="1">
      <c r="B16" s="117"/>
      <c r="C16" s="227" t="s">
        <v>256</v>
      </c>
      <c r="D16" s="118"/>
      <c r="E16" s="119"/>
      <c r="F16" s="120"/>
      <c r="G16" s="120"/>
      <c r="H16" s="120"/>
      <c r="I16" s="121" t="s">
        <v>212</v>
      </c>
    </row>
    <row r="17" spans="2:9" ht="15.75">
      <c r="B17" s="103"/>
      <c r="C17" s="104"/>
      <c r="D17" s="104"/>
      <c r="E17" s="96"/>
      <c r="F17" s="96"/>
      <c r="G17" s="122"/>
      <c r="H17" s="95"/>
      <c r="I17" s="97"/>
    </row>
    <row r="18" spans="2:9" ht="18.75" thickBot="1">
      <c r="B18" s="103"/>
      <c r="C18" s="123"/>
      <c r="D18" s="123"/>
      <c r="E18" s="96"/>
      <c r="F18" s="96"/>
      <c r="G18" s="95"/>
      <c r="H18" s="95"/>
      <c r="I18" s="97"/>
    </row>
    <row r="19" spans="2:9" ht="21.75" thickTop="1" thickBot="1">
      <c r="B19" s="124"/>
      <c r="C19" s="125" t="s">
        <v>238</v>
      </c>
      <c r="D19" s="126"/>
      <c r="E19" s="127"/>
      <c r="F19" s="128"/>
      <c r="G19" s="129"/>
      <c r="H19" s="128"/>
      <c r="I19" s="130">
        <f>SUM(I15:I16)</f>
        <v>0</v>
      </c>
    </row>
    <row r="20" spans="2:9" ht="18.75" thickTop="1">
      <c r="B20" s="131"/>
      <c r="C20" s="132"/>
      <c r="D20" s="133"/>
      <c r="E20" s="134"/>
      <c r="F20" s="135"/>
      <c r="G20" s="136"/>
      <c r="H20" s="135"/>
      <c r="I20" s="137"/>
    </row>
    <row r="21" spans="2:9" ht="20.25">
      <c r="B21" s="138"/>
      <c r="C21" s="139" t="s">
        <v>239</v>
      </c>
      <c r="D21" s="140"/>
      <c r="E21" s="141"/>
      <c r="F21" s="142"/>
      <c r="G21" s="143"/>
      <c r="H21" s="142"/>
      <c r="I21" s="144">
        <f>+I19*0.22</f>
        <v>0</v>
      </c>
    </row>
    <row r="22" spans="2:9" ht="21" thickBot="1">
      <c r="B22" s="145"/>
      <c r="C22" s="133"/>
      <c r="D22" s="133"/>
      <c r="E22" s="133"/>
      <c r="F22" s="135"/>
      <c r="G22" s="146"/>
      <c r="H22" s="135"/>
      <c r="I22" s="147"/>
    </row>
    <row r="23" spans="2:9" ht="27" thickBot="1">
      <c r="B23" s="148"/>
      <c r="C23" s="149" t="s">
        <v>240</v>
      </c>
      <c r="D23" s="149"/>
      <c r="E23" s="150"/>
      <c r="F23" s="151"/>
      <c r="G23" s="152"/>
      <c r="H23" s="151"/>
      <c r="I23" s="153">
        <f>+I19+I21</f>
        <v>0</v>
      </c>
    </row>
    <row r="24" spans="2:9" ht="20.25">
      <c r="B24" s="145"/>
      <c r="C24" s="133"/>
      <c r="D24" s="133"/>
      <c r="E24" s="133"/>
      <c r="F24" s="135"/>
      <c r="G24" s="146"/>
      <c r="H24" s="135"/>
      <c r="I24" s="147"/>
    </row>
    <row r="25" spans="2:9" ht="20.25">
      <c r="B25" s="154"/>
      <c r="C25" s="155" t="s">
        <v>241</v>
      </c>
      <c r="D25" s="155"/>
      <c r="E25" s="155"/>
      <c r="F25" s="155"/>
      <c r="G25" s="155"/>
      <c r="H25" s="155"/>
      <c r="I25" s="228">
        <v>0</v>
      </c>
    </row>
    <row r="26" spans="2:9" ht="20.25">
      <c r="B26" s="156"/>
      <c r="C26" s="155" t="s">
        <v>255</v>
      </c>
      <c r="D26" s="157"/>
      <c r="E26" s="158"/>
      <c r="F26" s="158"/>
      <c r="G26" s="158"/>
      <c r="H26" s="158"/>
      <c r="I26" s="228">
        <v>0</v>
      </c>
    </row>
    <row r="27" spans="2:9" ht="20.25">
      <c r="B27" s="154"/>
      <c r="C27" s="159" t="s">
        <v>272</v>
      </c>
      <c r="D27" s="159"/>
      <c r="E27" s="159"/>
      <c r="F27" s="159"/>
      <c r="G27" s="159"/>
      <c r="H27" s="159"/>
      <c r="I27" s="228">
        <f>+I25*0.748</f>
        <v>0</v>
      </c>
    </row>
    <row r="28" spans="2:9" ht="21" thickBot="1">
      <c r="B28" s="156"/>
      <c r="C28" s="159" t="s">
        <v>273</v>
      </c>
      <c r="D28" s="134"/>
      <c r="E28" s="134"/>
      <c r="F28" s="160"/>
      <c r="G28" s="161"/>
      <c r="H28" s="160"/>
      <c r="I28" s="228">
        <f>+I26*0.748</f>
        <v>0</v>
      </c>
    </row>
    <row r="29" spans="2:9" ht="16.5" thickBot="1">
      <c r="B29" s="162"/>
      <c r="C29" s="163"/>
      <c r="D29" s="163"/>
      <c r="E29" s="164"/>
      <c r="F29" s="163"/>
      <c r="G29" s="163"/>
      <c r="H29" s="163"/>
      <c r="I29" s="165"/>
    </row>
    <row r="30" spans="2:9" ht="27.75" thickTop="1" thickBot="1">
      <c r="B30" s="221"/>
      <c r="C30" s="222" t="s">
        <v>242</v>
      </c>
      <c r="D30" s="223"/>
      <c r="E30" s="224"/>
      <c r="F30" s="223"/>
      <c r="G30" s="223"/>
      <c r="H30" s="225"/>
      <c r="I30" s="226">
        <f>I23+I27+I28</f>
        <v>0</v>
      </c>
    </row>
    <row r="31" spans="2:9" ht="17.25" thickTop="1" thickBot="1">
      <c r="B31" s="166"/>
      <c r="C31" s="167"/>
      <c r="D31" s="167"/>
      <c r="E31" s="168"/>
      <c r="F31" s="167"/>
      <c r="G31" s="167"/>
      <c r="H31" s="167"/>
      <c r="I31" s="169"/>
    </row>
    <row r="32" spans="2:9">
      <c r="B32" s="170"/>
      <c r="C32" s="171"/>
      <c r="D32" s="171"/>
      <c r="E32" s="171"/>
      <c r="F32" s="171"/>
      <c r="G32" s="171"/>
      <c r="H32" s="171"/>
      <c r="I32" s="172"/>
    </row>
    <row r="33" spans="1:9" ht="20.25">
      <c r="B33" s="170"/>
      <c r="C33" s="171"/>
      <c r="D33" s="171"/>
      <c r="E33" s="173"/>
      <c r="F33" s="174"/>
      <c r="G33" s="175"/>
      <c r="H33" s="176" t="s">
        <v>243</v>
      </c>
      <c r="I33" s="177" t="s">
        <v>257</v>
      </c>
    </row>
    <row r="34" spans="1:9" ht="15.75" thickBot="1">
      <c r="B34" s="178"/>
      <c r="C34" s="179"/>
      <c r="D34" s="179"/>
      <c r="E34" s="179"/>
      <c r="F34" s="179"/>
      <c r="G34" s="179"/>
      <c r="H34" s="179"/>
      <c r="I34" s="180"/>
    </row>
    <row r="37" spans="1:9" ht="15.75">
      <c r="C37" s="181"/>
      <c r="D37" s="182"/>
      <c r="E37" s="183"/>
      <c r="F37" s="182"/>
      <c r="G37" s="183"/>
    </row>
    <row r="38" spans="1:9" ht="20.25" hidden="1">
      <c r="A38" s="184"/>
      <c r="B38" s="185" t="s">
        <v>244</v>
      </c>
      <c r="C38" s="185" t="s">
        <v>245</v>
      </c>
      <c r="D38" s="186"/>
      <c r="E38" s="187"/>
      <c r="F38" s="188"/>
      <c r="G38" s="189"/>
      <c r="H38" s="184"/>
      <c r="I38" s="190"/>
    </row>
    <row r="39" spans="1:9" ht="15.75" hidden="1">
      <c r="A39" s="184"/>
      <c r="B39" s="184"/>
      <c r="C39" s="191"/>
      <c r="D39" s="191"/>
      <c r="E39" s="187"/>
      <c r="F39" s="188"/>
      <c r="G39" s="189"/>
      <c r="H39" s="184"/>
      <c r="I39" s="190"/>
    </row>
    <row r="40" spans="1:9" hidden="1">
      <c r="A40" s="184"/>
      <c r="B40" s="184"/>
      <c r="C40" s="184"/>
      <c r="D40" s="184"/>
      <c r="E40" s="184"/>
      <c r="F40" s="184"/>
      <c r="G40" s="184"/>
      <c r="H40" s="184"/>
      <c r="I40" s="190"/>
    </row>
    <row r="41" spans="1:9" ht="16.5" hidden="1" thickBot="1">
      <c r="A41" s="184"/>
      <c r="B41" s="184"/>
      <c r="C41" s="192" t="s">
        <v>246</v>
      </c>
      <c r="D41" s="193"/>
      <c r="E41" s="194"/>
      <c r="F41" s="195" t="s">
        <v>247</v>
      </c>
      <c r="G41" s="196"/>
      <c r="H41" s="184"/>
      <c r="I41" s="190"/>
    </row>
    <row r="42" spans="1:9" ht="15.75" hidden="1">
      <c r="A42" s="184"/>
      <c r="B42" s="184"/>
      <c r="C42" s="197" t="s">
        <v>248</v>
      </c>
      <c r="D42" s="191" t="s">
        <v>249</v>
      </c>
      <c r="E42" s="198">
        <v>400</v>
      </c>
      <c r="F42" s="199">
        <v>400</v>
      </c>
      <c r="G42" s="200"/>
      <c r="H42" s="184"/>
      <c r="I42" s="190"/>
    </row>
    <row r="43" spans="1:9" ht="15.75" hidden="1">
      <c r="A43" s="184"/>
      <c r="B43" s="184"/>
      <c r="C43" s="197" t="s">
        <v>250</v>
      </c>
      <c r="D43" s="191" t="s">
        <v>249</v>
      </c>
      <c r="E43" s="198">
        <v>500</v>
      </c>
      <c r="F43" s="199">
        <v>200</v>
      </c>
      <c r="G43" s="200"/>
      <c r="H43" s="184"/>
      <c r="I43" s="190"/>
    </row>
    <row r="44" spans="1:9" ht="15.75" hidden="1">
      <c r="A44" s="184"/>
      <c r="B44" s="184"/>
      <c r="C44" s="197" t="s">
        <v>251</v>
      </c>
      <c r="D44" s="191" t="s">
        <v>249</v>
      </c>
      <c r="E44" s="201">
        <v>2640</v>
      </c>
      <c r="F44" s="199">
        <v>396</v>
      </c>
      <c r="G44" s="202"/>
      <c r="H44" s="184"/>
      <c r="I44" s="190"/>
    </row>
    <row r="45" spans="1:9" ht="16.5" hidden="1" thickBot="1">
      <c r="A45" s="184"/>
      <c r="B45" s="184"/>
      <c r="C45" s="203" t="s">
        <v>252</v>
      </c>
      <c r="D45" s="191" t="s">
        <v>249</v>
      </c>
      <c r="E45" s="198">
        <v>244</v>
      </c>
      <c r="F45" s="199">
        <v>48.8</v>
      </c>
      <c r="G45" s="204"/>
      <c r="H45" s="184"/>
      <c r="I45" s="190"/>
    </row>
    <row r="46" spans="1:9" ht="16.5" hidden="1" thickBot="1">
      <c r="A46" s="184"/>
      <c r="B46" s="184"/>
      <c r="C46" s="192" t="s">
        <v>253</v>
      </c>
      <c r="D46" s="205" t="s">
        <v>249</v>
      </c>
      <c r="E46" s="206">
        <v>3784</v>
      </c>
      <c r="F46" s="206">
        <v>1044.8</v>
      </c>
      <c r="G46" s="196"/>
      <c r="H46" s="184"/>
      <c r="I46" s="190"/>
    </row>
    <row r="47" spans="1:9" hidden="1">
      <c r="A47" s="184"/>
      <c r="B47" s="184"/>
      <c r="C47" s="207"/>
      <c r="D47" s="208"/>
      <c r="E47" s="209"/>
      <c r="F47" s="208"/>
      <c r="G47" s="210"/>
      <c r="H47" s="184"/>
      <c r="I47" s="190"/>
    </row>
    <row r="48" spans="1:9" ht="16.5" hidden="1" thickBot="1">
      <c r="A48" s="184"/>
      <c r="B48" s="184"/>
      <c r="C48" s="211" t="s">
        <v>254</v>
      </c>
      <c r="D48" s="212" t="s">
        <v>212</v>
      </c>
      <c r="E48" s="213">
        <v>21742.793338437979</v>
      </c>
      <c r="F48" s="212"/>
      <c r="G48" s="214"/>
      <c r="H48" s="184"/>
      <c r="I48" s="190"/>
    </row>
    <row r="49" spans="1:9" hidden="1">
      <c r="A49" s="184"/>
      <c r="B49" s="184"/>
      <c r="C49" s="184"/>
      <c r="D49" s="184"/>
      <c r="E49" s="184"/>
      <c r="F49" s="184"/>
      <c r="G49" s="184"/>
      <c r="H49" s="184"/>
      <c r="I49" s="190"/>
    </row>
    <row r="50" spans="1:9" hidden="1">
      <c r="A50" s="184"/>
      <c r="B50" s="184"/>
      <c r="C50" s="184"/>
      <c r="D50" s="184"/>
      <c r="E50" s="184"/>
      <c r="F50" s="184"/>
      <c r="G50" s="184"/>
      <c r="H50" s="184"/>
      <c r="I50" s="190"/>
    </row>
    <row r="51" spans="1:9" ht="20.25" hidden="1">
      <c r="A51" s="184"/>
      <c r="B51" s="185"/>
      <c r="C51" s="185"/>
      <c r="D51" s="186"/>
      <c r="E51" s="184"/>
      <c r="F51" s="184"/>
      <c r="G51" s="184"/>
      <c r="H51" s="184"/>
      <c r="I51" s="190"/>
    </row>
  </sheetData>
  <mergeCells count="1">
    <mergeCell ref="B1:I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70"/>
  <sheetViews>
    <sheetView zoomScale="56" zoomScaleNormal="56" workbookViewId="0">
      <selection activeCell="B163" sqref="B163"/>
    </sheetView>
  </sheetViews>
  <sheetFormatPr baseColWidth="10" defaultRowHeight="15"/>
  <cols>
    <col min="2" max="2" width="68.140625" bestFit="1" customWidth="1"/>
    <col min="3" max="3" width="7.42578125" bestFit="1" customWidth="1"/>
    <col min="4" max="4" width="17.140625" customWidth="1"/>
    <col min="5" max="5" width="14.140625" customWidth="1"/>
    <col min="6" max="6" width="28.140625" customWidth="1"/>
    <col min="7" max="7" width="31" customWidth="1"/>
    <col min="8" max="8" width="30.85546875" customWidth="1"/>
  </cols>
  <sheetData>
    <row r="1" spans="1:8" ht="15.75" thickBot="1"/>
    <row r="2" spans="1:8" ht="18">
      <c r="A2" s="74" t="s">
        <v>270</v>
      </c>
      <c r="B2" s="67"/>
      <c r="C2" s="35"/>
      <c r="D2" s="75"/>
      <c r="E2" s="75"/>
      <c r="F2" s="75"/>
      <c r="G2" s="75"/>
      <c r="H2" s="76"/>
    </row>
    <row r="3" spans="1:8" ht="9.9499999999999993" customHeight="1">
      <c r="A3" s="72"/>
      <c r="B3" s="69"/>
      <c r="C3" s="3"/>
      <c r="D3" s="77"/>
      <c r="E3" s="77"/>
      <c r="F3" s="77"/>
      <c r="G3" s="77"/>
      <c r="H3" s="78"/>
    </row>
    <row r="4" spans="1:8" ht="18">
      <c r="A4" s="68" t="s">
        <v>187</v>
      </c>
      <c r="B4" s="69"/>
      <c r="C4" s="3"/>
      <c r="D4" s="77"/>
      <c r="E4" s="77"/>
      <c r="F4" s="77"/>
      <c r="G4" s="77"/>
      <c r="H4" s="78"/>
    </row>
    <row r="5" spans="1:8" ht="9.9499999999999993" customHeight="1">
      <c r="A5" s="68"/>
      <c r="B5" s="69"/>
      <c r="C5" s="3"/>
      <c r="D5" s="77"/>
      <c r="E5" s="77"/>
      <c r="F5" s="77"/>
      <c r="G5" s="77"/>
      <c r="H5" s="78"/>
    </row>
    <row r="6" spans="1:8" ht="18.75" thickBot="1">
      <c r="A6" s="70" t="s">
        <v>176</v>
      </c>
      <c r="B6" s="71"/>
      <c r="C6" s="29"/>
      <c r="D6" s="79"/>
      <c r="E6" s="79"/>
      <c r="F6" s="79"/>
      <c r="G6" s="79"/>
      <c r="H6" s="80"/>
    </row>
    <row r="7" spans="1:8" ht="15.75" thickBot="1">
      <c r="A7" s="1"/>
      <c r="B7" s="2"/>
      <c r="C7" s="2"/>
    </row>
    <row r="8" spans="1:8" ht="39.75" customHeight="1" thickBot="1">
      <c r="A8" s="292" t="s">
        <v>175</v>
      </c>
      <c r="B8" s="293"/>
      <c r="C8" s="293"/>
      <c r="D8" s="83" t="s">
        <v>184</v>
      </c>
      <c r="E8" s="83" t="s">
        <v>185</v>
      </c>
      <c r="F8" s="83" t="s">
        <v>258</v>
      </c>
      <c r="G8" s="83" t="s">
        <v>259</v>
      </c>
      <c r="H8" s="90" t="s">
        <v>186</v>
      </c>
    </row>
    <row r="9" spans="1:8" s="32" customFormat="1" ht="15.75" thickBot="1">
      <c r="A9" s="34"/>
      <c r="B9" s="33"/>
      <c r="C9" s="33"/>
    </row>
    <row r="10" spans="1:8" ht="21" thickBot="1">
      <c r="A10" s="54" t="s">
        <v>178</v>
      </c>
      <c r="B10" s="55" t="s">
        <v>179</v>
      </c>
      <c r="C10" s="81"/>
      <c r="D10" s="85"/>
      <c r="E10" s="86"/>
      <c r="F10" s="86"/>
      <c r="G10" s="86"/>
      <c r="H10" s="91" t="s">
        <v>212</v>
      </c>
    </row>
    <row r="11" spans="1:8" s="32" customFormat="1">
      <c r="A11" s="34"/>
      <c r="B11" s="33"/>
      <c r="C11" s="33"/>
    </row>
    <row r="12" spans="1:8" ht="15.75">
      <c r="A12" s="50" t="s">
        <v>180</v>
      </c>
      <c r="B12" s="60" t="s">
        <v>181</v>
      </c>
      <c r="C12" s="62"/>
    </row>
    <row r="13" spans="1:8" s="32" customFormat="1" ht="15.75" thickBot="1">
      <c r="A13" s="34"/>
      <c r="B13" s="33"/>
      <c r="C13" s="33"/>
    </row>
    <row r="14" spans="1:8" ht="21" customHeight="1" thickBot="1">
      <c r="A14" s="54" t="s">
        <v>16</v>
      </c>
      <c r="B14" s="55" t="s">
        <v>17</v>
      </c>
      <c r="C14" s="56"/>
      <c r="D14" s="85"/>
      <c r="E14" s="86"/>
      <c r="F14" s="86"/>
      <c r="G14" s="86"/>
      <c r="H14" s="91" t="s">
        <v>212</v>
      </c>
    </row>
    <row r="15" spans="1:8">
      <c r="A15" s="1"/>
      <c r="B15" s="17"/>
      <c r="C15" s="17"/>
    </row>
    <row r="16" spans="1:8" ht="15.75">
      <c r="A16" s="50" t="s">
        <v>18</v>
      </c>
      <c r="B16" s="60" t="s">
        <v>19</v>
      </c>
      <c r="C16" s="62"/>
    </row>
    <row r="17" spans="1:8" ht="15.75">
      <c r="A17" s="50" t="s">
        <v>20</v>
      </c>
      <c r="B17" s="60" t="s">
        <v>21</v>
      </c>
      <c r="C17" s="62"/>
    </row>
    <row r="18" spans="1:8" ht="15.75">
      <c r="A18" s="50" t="s">
        <v>22</v>
      </c>
      <c r="B18" s="60" t="s">
        <v>8</v>
      </c>
      <c r="C18" s="62"/>
    </row>
    <row r="19" spans="1:8" ht="15.75">
      <c r="A19" s="50" t="s">
        <v>23</v>
      </c>
      <c r="B19" s="60" t="s">
        <v>24</v>
      </c>
      <c r="C19" s="62"/>
    </row>
    <row r="20" spans="1:8" ht="15.75">
      <c r="A20" s="50" t="s">
        <v>25</v>
      </c>
      <c r="B20" s="60" t="s">
        <v>26</v>
      </c>
      <c r="C20" s="62"/>
    </row>
    <row r="21" spans="1:8" s="32" customFormat="1" ht="15.75" thickBot="1">
      <c r="A21" s="31"/>
      <c r="B21" s="291"/>
      <c r="C21" s="291"/>
    </row>
    <row r="22" spans="1:8" ht="21" customHeight="1" thickBot="1">
      <c r="A22" s="51" t="s">
        <v>27</v>
      </c>
      <c r="B22" s="52" t="s">
        <v>28</v>
      </c>
      <c r="C22" s="53"/>
      <c r="D22" s="85"/>
      <c r="E22" s="86"/>
      <c r="F22" s="86"/>
      <c r="G22" s="86"/>
      <c r="H22" s="91" t="s">
        <v>212</v>
      </c>
    </row>
    <row r="23" spans="1:8">
      <c r="A23" s="1"/>
      <c r="B23" s="17"/>
      <c r="C23" s="17"/>
    </row>
    <row r="24" spans="1:8" ht="15.75">
      <c r="A24" s="50" t="s">
        <v>29</v>
      </c>
      <c r="B24" s="50" t="s">
        <v>30</v>
      </c>
      <c r="C24" s="62"/>
    </row>
    <row r="25" spans="1:8" ht="15.75">
      <c r="A25" s="50" t="s">
        <v>31</v>
      </c>
      <c r="B25" s="50" t="s">
        <v>32</v>
      </c>
      <c r="C25" s="62"/>
    </row>
    <row r="26" spans="1:8" ht="15.75">
      <c r="A26" s="50" t="s">
        <v>33</v>
      </c>
      <c r="B26" s="50" t="s">
        <v>34</v>
      </c>
      <c r="C26" s="62"/>
    </row>
    <row r="27" spans="1:8" ht="15.75">
      <c r="A27" s="50" t="s">
        <v>35</v>
      </c>
      <c r="B27" s="50" t="s">
        <v>36</v>
      </c>
      <c r="C27" s="62"/>
    </row>
    <row r="28" spans="1:8" ht="15.75">
      <c r="A28" s="50" t="s">
        <v>37</v>
      </c>
      <c r="B28" s="50" t="s">
        <v>38</v>
      </c>
      <c r="C28" s="62"/>
    </row>
    <row r="29" spans="1:8" ht="15.75">
      <c r="A29" s="50" t="s">
        <v>39</v>
      </c>
      <c r="B29" s="50" t="s">
        <v>40</v>
      </c>
      <c r="C29" s="62"/>
    </row>
    <row r="30" spans="1:8" ht="15.75">
      <c r="A30" s="50" t="s">
        <v>41</v>
      </c>
      <c r="B30" s="50" t="s">
        <v>42</v>
      </c>
      <c r="C30" s="62"/>
    </row>
    <row r="31" spans="1:8" ht="15.75">
      <c r="A31" s="50" t="s">
        <v>43</v>
      </c>
      <c r="B31" s="50" t="s">
        <v>44</v>
      </c>
      <c r="C31" s="62"/>
    </row>
    <row r="32" spans="1:8" ht="15.75">
      <c r="A32" s="50" t="s">
        <v>45</v>
      </c>
      <c r="B32" s="50" t="s">
        <v>46</v>
      </c>
      <c r="C32" s="62"/>
    </row>
    <row r="33" spans="1:8" ht="15.75">
      <c r="A33" s="50" t="s">
        <v>47</v>
      </c>
      <c r="B33" s="50" t="s">
        <v>48</v>
      </c>
      <c r="C33" s="62"/>
    </row>
    <row r="34" spans="1:8" s="32" customFormat="1" ht="15.75" thickBot="1">
      <c r="A34" s="31"/>
      <c r="B34" s="291"/>
      <c r="C34" s="291"/>
    </row>
    <row r="35" spans="1:8" ht="21" thickBot="1">
      <c r="A35" s="51">
        <v>3</v>
      </c>
      <c r="B35" s="52" t="s">
        <v>49</v>
      </c>
      <c r="C35" s="53"/>
      <c r="D35" s="85"/>
      <c r="E35" s="86"/>
      <c r="F35" s="86"/>
      <c r="G35" s="86"/>
      <c r="H35" s="91" t="s">
        <v>212</v>
      </c>
    </row>
    <row r="36" spans="1:8">
      <c r="A36" s="6"/>
      <c r="B36" s="17"/>
      <c r="C36" s="44"/>
    </row>
    <row r="37" spans="1:8" ht="15.75">
      <c r="A37" s="50" t="s">
        <v>50</v>
      </c>
      <c r="B37" s="50" t="s">
        <v>51</v>
      </c>
      <c r="C37" s="62"/>
    </row>
    <row r="38" spans="1:8" ht="15.75">
      <c r="A38" s="50" t="s">
        <v>52</v>
      </c>
      <c r="B38" s="50" t="s">
        <v>53</v>
      </c>
      <c r="C38" s="62"/>
    </row>
    <row r="39" spans="1:8" ht="15.75">
      <c r="A39" s="50" t="s">
        <v>54</v>
      </c>
      <c r="B39" s="50" t="s">
        <v>55</v>
      </c>
      <c r="C39" s="62"/>
    </row>
    <row r="40" spans="1:8" ht="15.75">
      <c r="A40" s="50" t="s">
        <v>56</v>
      </c>
      <c r="B40" s="50" t="s">
        <v>57</v>
      </c>
      <c r="C40" s="62"/>
    </row>
    <row r="41" spans="1:8" ht="15.75">
      <c r="A41" s="50" t="s">
        <v>58</v>
      </c>
      <c r="B41" s="50" t="s">
        <v>59</v>
      </c>
      <c r="C41" s="62"/>
    </row>
    <row r="42" spans="1:8" ht="15.75">
      <c r="A42" s="50" t="s">
        <v>60</v>
      </c>
      <c r="B42" s="50" t="s">
        <v>61</v>
      </c>
      <c r="C42" s="62"/>
    </row>
    <row r="43" spans="1:8" ht="15.75">
      <c r="A43" s="50" t="s">
        <v>62</v>
      </c>
      <c r="B43" s="50" t="s">
        <v>63</v>
      </c>
      <c r="C43" s="62"/>
    </row>
    <row r="44" spans="1:8" ht="15.75">
      <c r="A44" s="50" t="s">
        <v>64</v>
      </c>
      <c r="B44" s="50" t="s">
        <v>65</v>
      </c>
      <c r="C44" s="62"/>
    </row>
    <row r="45" spans="1:8" s="32" customFormat="1" ht="15.75" thickBot="1">
      <c r="A45" s="31"/>
      <c r="B45" s="291"/>
      <c r="C45" s="291"/>
    </row>
    <row r="46" spans="1:8" ht="21" thickBot="1">
      <c r="A46" s="51">
        <v>4</v>
      </c>
      <c r="B46" s="52" t="s">
        <v>73</v>
      </c>
      <c r="C46" s="53"/>
      <c r="D46" s="85"/>
      <c r="E46" s="86"/>
      <c r="F46" s="86"/>
      <c r="G46" s="86"/>
      <c r="H46" s="91" t="s">
        <v>212</v>
      </c>
    </row>
    <row r="47" spans="1:8">
      <c r="A47" s="6"/>
      <c r="B47" s="17"/>
      <c r="C47" s="44"/>
    </row>
    <row r="48" spans="1:8" ht="15.75">
      <c r="A48" s="50" t="s">
        <v>66</v>
      </c>
      <c r="B48" s="50" t="s">
        <v>67</v>
      </c>
      <c r="C48" s="62"/>
    </row>
    <row r="49" spans="1:8" ht="15.75">
      <c r="A49" s="50" t="s">
        <v>68</v>
      </c>
      <c r="B49" s="50" t="s">
        <v>69</v>
      </c>
      <c r="C49" s="62"/>
    </row>
    <row r="50" spans="1:8" ht="15.75">
      <c r="A50" s="50" t="s">
        <v>70</v>
      </c>
      <c r="B50" s="50" t="s">
        <v>71</v>
      </c>
      <c r="C50" s="62"/>
    </row>
    <row r="51" spans="1:8">
      <c r="A51" s="6"/>
      <c r="B51" s="17"/>
      <c r="C51" s="44"/>
    </row>
    <row r="52" spans="1:8" ht="15.75">
      <c r="A52" s="13" t="s">
        <v>10</v>
      </c>
      <c r="B52" s="19"/>
      <c r="C52" s="63"/>
    </row>
    <row r="53" spans="1:8" ht="15.75">
      <c r="A53" s="13" t="s">
        <v>11</v>
      </c>
      <c r="B53" s="19"/>
      <c r="C53" s="63"/>
    </row>
    <row r="54" spans="1:8" s="32" customFormat="1" ht="15.75" thickBot="1">
      <c r="A54" s="31"/>
      <c r="B54" s="291"/>
      <c r="C54" s="291"/>
    </row>
    <row r="55" spans="1:8" ht="21" thickBot="1">
      <c r="A55" s="51">
        <v>5</v>
      </c>
      <c r="B55" s="52" t="s">
        <v>72</v>
      </c>
      <c r="C55" s="53"/>
      <c r="D55" s="85"/>
      <c r="E55" s="86"/>
      <c r="F55" s="86"/>
      <c r="G55" s="86"/>
      <c r="H55" s="91" t="s">
        <v>212</v>
      </c>
    </row>
    <row r="56" spans="1:8">
      <c r="A56" s="6"/>
      <c r="B56" s="17"/>
      <c r="C56" s="44"/>
    </row>
    <row r="57" spans="1:8" ht="15.75">
      <c r="A57" s="50" t="s">
        <v>74</v>
      </c>
      <c r="B57" s="50" t="s">
        <v>75</v>
      </c>
      <c r="C57" s="62"/>
    </row>
    <row r="58" spans="1:8" ht="15.75">
      <c r="A58" s="50" t="s">
        <v>76</v>
      </c>
      <c r="B58" s="50" t="s">
        <v>77</v>
      </c>
      <c r="C58" s="62"/>
    </row>
    <row r="59" spans="1:8" ht="15.75">
      <c r="A59" s="50" t="s">
        <v>182</v>
      </c>
      <c r="B59" s="50" t="s">
        <v>183</v>
      </c>
      <c r="C59" s="62"/>
    </row>
    <row r="60" spans="1:8" s="32" customFormat="1" ht="15.75" thickBot="1">
      <c r="A60" s="31"/>
      <c r="B60" s="291"/>
      <c r="C60" s="291"/>
    </row>
    <row r="61" spans="1:8" ht="21" thickBot="1">
      <c r="A61" s="51">
        <v>6</v>
      </c>
      <c r="B61" s="52" t="s">
        <v>78</v>
      </c>
      <c r="C61" s="53"/>
      <c r="D61" s="85"/>
      <c r="E61" s="86"/>
      <c r="F61" s="86"/>
      <c r="G61" s="86"/>
      <c r="H61" s="91" t="s">
        <v>212</v>
      </c>
    </row>
    <row r="62" spans="1:8">
      <c r="A62" s="13"/>
      <c r="B62" s="19"/>
      <c r="C62" s="17"/>
    </row>
    <row r="63" spans="1:8" ht="15.75">
      <c r="A63" s="50" t="s">
        <v>79</v>
      </c>
      <c r="B63" s="50" t="s">
        <v>80</v>
      </c>
      <c r="C63" s="62"/>
    </row>
    <row r="64" spans="1:8" ht="15.75">
      <c r="A64" s="50" t="s">
        <v>81</v>
      </c>
      <c r="B64" s="50" t="s">
        <v>82</v>
      </c>
      <c r="C64" s="62"/>
    </row>
    <row r="65" spans="1:8" ht="15.75">
      <c r="A65" s="50" t="s">
        <v>83</v>
      </c>
      <c r="B65" s="50" t="s">
        <v>84</v>
      </c>
      <c r="C65" s="62"/>
    </row>
    <row r="66" spans="1:8" s="32" customFormat="1" ht="15.75" thickBot="1">
      <c r="A66" s="31"/>
      <c r="B66" s="291"/>
      <c r="C66" s="291"/>
    </row>
    <row r="67" spans="1:8" ht="21" thickBot="1">
      <c r="A67" s="51">
        <v>7</v>
      </c>
      <c r="B67" s="52" t="s">
        <v>85</v>
      </c>
      <c r="C67" s="53"/>
      <c r="D67" s="85"/>
      <c r="E67" s="86"/>
      <c r="F67" s="86"/>
      <c r="G67" s="86"/>
      <c r="H67" s="91" t="s">
        <v>212</v>
      </c>
    </row>
    <row r="68" spans="1:8">
      <c r="A68" s="13"/>
      <c r="B68" s="19"/>
      <c r="C68" s="17"/>
    </row>
    <row r="69" spans="1:8" ht="15.75">
      <c r="A69" s="50" t="s">
        <v>86</v>
      </c>
      <c r="B69" s="50" t="s">
        <v>13</v>
      </c>
      <c r="C69" s="62"/>
    </row>
    <row r="70" spans="1:8" ht="15.75">
      <c r="A70" s="50" t="s">
        <v>87</v>
      </c>
      <c r="B70" s="50" t="s">
        <v>88</v>
      </c>
      <c r="C70" s="62"/>
    </row>
    <row r="71" spans="1:8" ht="15.75">
      <c r="A71" s="50" t="s">
        <v>89</v>
      </c>
      <c r="B71" s="50" t="s">
        <v>91</v>
      </c>
      <c r="C71" s="62"/>
    </row>
    <row r="72" spans="1:8" ht="15.75">
      <c r="A72" s="50" t="s">
        <v>90</v>
      </c>
      <c r="B72" s="50" t="s">
        <v>93</v>
      </c>
      <c r="C72" s="62"/>
    </row>
    <row r="73" spans="1:8" ht="15.75">
      <c r="A73" s="50" t="s">
        <v>92</v>
      </c>
      <c r="B73" s="50" t="s">
        <v>95</v>
      </c>
      <c r="C73" s="62"/>
    </row>
    <row r="74" spans="1:8" ht="15.75">
      <c r="A74" s="50" t="s">
        <v>94</v>
      </c>
      <c r="B74" s="50" t="s">
        <v>96</v>
      </c>
      <c r="C74" s="62"/>
    </row>
    <row r="75" spans="1:8" s="32" customFormat="1" ht="15.75" thickBot="1">
      <c r="A75" s="31"/>
      <c r="B75" s="291"/>
      <c r="C75" s="291"/>
    </row>
    <row r="76" spans="1:8" ht="21" customHeight="1" thickBot="1">
      <c r="A76" s="51">
        <v>8</v>
      </c>
      <c r="B76" s="52" t="s">
        <v>97</v>
      </c>
      <c r="C76" s="53"/>
      <c r="D76" s="85"/>
      <c r="E76" s="86"/>
      <c r="F76" s="86"/>
      <c r="G76" s="86"/>
      <c r="H76" s="91" t="s">
        <v>212</v>
      </c>
    </row>
    <row r="77" spans="1:8">
      <c r="A77" s="13"/>
      <c r="B77" s="19"/>
      <c r="C77" s="17"/>
    </row>
    <row r="78" spans="1:8" ht="15.75">
      <c r="A78" s="84" t="s">
        <v>98</v>
      </c>
      <c r="B78" s="84" t="s">
        <v>99</v>
      </c>
      <c r="C78" s="62"/>
    </row>
    <row r="79" spans="1:8" ht="15.75">
      <c r="A79" s="50" t="s">
        <v>188</v>
      </c>
      <c r="B79" s="50" t="s">
        <v>192</v>
      </c>
      <c r="C79" s="62"/>
    </row>
    <row r="80" spans="1:8" ht="15.75">
      <c r="A80" s="50" t="s">
        <v>189</v>
      </c>
      <c r="B80" s="50" t="s">
        <v>193</v>
      </c>
      <c r="C80" s="62"/>
    </row>
    <row r="81" spans="1:3" ht="15.75">
      <c r="A81" s="50" t="s">
        <v>190</v>
      </c>
      <c r="B81" s="50" t="s">
        <v>194</v>
      </c>
      <c r="C81" s="62"/>
    </row>
    <row r="82" spans="1:3" ht="15.75">
      <c r="A82" s="50" t="s">
        <v>191</v>
      </c>
      <c r="B82" s="50" t="s">
        <v>195</v>
      </c>
      <c r="C82" s="62"/>
    </row>
    <row r="83" spans="1:3" ht="15.75">
      <c r="A83" s="50" t="s">
        <v>227</v>
      </c>
      <c r="B83" s="50" t="s">
        <v>228</v>
      </c>
      <c r="C83" s="62"/>
    </row>
    <row r="84" spans="1:3" ht="15.75">
      <c r="A84" s="84" t="s">
        <v>100</v>
      </c>
      <c r="B84" s="84" t="s">
        <v>235</v>
      </c>
      <c r="C84" s="62"/>
    </row>
    <row r="85" spans="1:3" ht="15.75">
      <c r="A85" s="50" t="s">
        <v>196</v>
      </c>
      <c r="B85" s="50" t="s">
        <v>197</v>
      </c>
      <c r="C85" s="62"/>
    </row>
    <row r="86" spans="1:3" ht="15.75">
      <c r="A86" s="50" t="s">
        <v>198</v>
      </c>
      <c r="B86" s="50" t="s">
        <v>199</v>
      </c>
      <c r="C86" s="62"/>
    </row>
    <row r="87" spans="1:3" ht="15.75">
      <c r="A87" s="50" t="s">
        <v>200</v>
      </c>
      <c r="B87" s="50" t="s">
        <v>201</v>
      </c>
      <c r="C87" s="62"/>
    </row>
    <row r="88" spans="1:3" ht="15.75">
      <c r="A88" s="50" t="s">
        <v>202</v>
      </c>
      <c r="B88" s="50" t="s">
        <v>203</v>
      </c>
      <c r="C88" s="62"/>
    </row>
    <row r="89" spans="1:3" ht="15.75">
      <c r="A89" s="50" t="s">
        <v>226</v>
      </c>
      <c r="B89" s="50" t="s">
        <v>225</v>
      </c>
      <c r="C89" s="62"/>
    </row>
    <row r="90" spans="1:3" ht="15.75">
      <c r="A90" s="84" t="s">
        <v>101</v>
      </c>
      <c r="B90" s="84" t="s">
        <v>102</v>
      </c>
      <c r="C90" s="62"/>
    </row>
    <row r="91" spans="1:3" ht="15.75">
      <c r="A91" s="50" t="s">
        <v>204</v>
      </c>
      <c r="B91" s="50" t="s">
        <v>205</v>
      </c>
      <c r="C91" s="62"/>
    </row>
    <row r="92" spans="1:3" ht="15.75">
      <c r="A92" s="50" t="s">
        <v>206</v>
      </c>
      <c r="B92" s="50" t="s">
        <v>207</v>
      </c>
      <c r="C92" s="62"/>
    </row>
    <row r="93" spans="1:3" ht="15.75">
      <c r="A93" s="50" t="s">
        <v>208</v>
      </c>
      <c r="B93" s="50" t="s">
        <v>209</v>
      </c>
      <c r="C93" s="62"/>
    </row>
    <row r="94" spans="1:3" ht="15.75">
      <c r="A94" s="50" t="s">
        <v>210</v>
      </c>
      <c r="B94" s="50" t="s">
        <v>211</v>
      </c>
      <c r="C94" s="62"/>
    </row>
    <row r="95" spans="1:3" ht="15.75">
      <c r="A95" s="50" t="s">
        <v>223</v>
      </c>
      <c r="B95" s="50" t="s">
        <v>224</v>
      </c>
      <c r="C95" s="62"/>
    </row>
    <row r="96" spans="1:3" s="32" customFormat="1" ht="15.75" thickBot="1">
      <c r="A96" s="31"/>
      <c r="B96" s="291"/>
      <c r="C96" s="291"/>
    </row>
    <row r="97" spans="1:8" ht="21" thickBot="1">
      <c r="A97" s="51">
        <v>9</v>
      </c>
      <c r="B97" s="52" t="s">
        <v>103</v>
      </c>
      <c r="C97" s="53"/>
      <c r="D97" s="85"/>
      <c r="E97" s="86"/>
      <c r="F97" s="86"/>
      <c r="G97" s="86"/>
      <c r="H97" s="91" t="s">
        <v>212</v>
      </c>
    </row>
    <row r="98" spans="1:8">
      <c r="A98" s="13"/>
      <c r="B98" s="19"/>
      <c r="C98" s="17"/>
    </row>
    <row r="99" spans="1:8" ht="15.75">
      <c r="A99" s="50" t="s">
        <v>104</v>
      </c>
      <c r="B99" s="50" t="s">
        <v>105</v>
      </c>
      <c r="C99" s="62"/>
    </row>
    <row r="100" spans="1:8" ht="15.75">
      <c r="A100" s="50" t="s">
        <v>106</v>
      </c>
      <c r="B100" s="50" t="s">
        <v>107</v>
      </c>
      <c r="C100" s="62"/>
    </row>
    <row r="101" spans="1:8" ht="15.75">
      <c r="A101" s="50" t="s">
        <v>108</v>
      </c>
      <c r="B101" s="50" t="s">
        <v>109</v>
      </c>
      <c r="C101" s="62"/>
    </row>
    <row r="102" spans="1:8" ht="15.75">
      <c r="A102" s="84" t="s">
        <v>110</v>
      </c>
      <c r="B102" s="84" t="s">
        <v>111</v>
      </c>
      <c r="C102" s="62"/>
    </row>
    <row r="103" spans="1:8" ht="15.75">
      <c r="A103" s="50" t="s">
        <v>213</v>
      </c>
      <c r="B103" s="50" t="s">
        <v>214</v>
      </c>
      <c r="C103" s="62"/>
    </row>
    <row r="104" spans="1:8" ht="15.75">
      <c r="A104" s="50" t="s">
        <v>215</v>
      </c>
      <c r="B104" s="50" t="s">
        <v>216</v>
      </c>
      <c r="C104" s="62"/>
    </row>
    <row r="105" spans="1:8" ht="15.75">
      <c r="A105" s="50" t="s">
        <v>217</v>
      </c>
      <c r="B105" s="50" t="s">
        <v>218</v>
      </c>
      <c r="C105" s="62"/>
    </row>
    <row r="106" spans="1:8" ht="15.75">
      <c r="A106" s="50" t="s">
        <v>219</v>
      </c>
      <c r="B106" s="50" t="s">
        <v>220</v>
      </c>
      <c r="C106" s="62"/>
    </row>
    <row r="107" spans="1:8" ht="15.75">
      <c r="A107" s="50" t="s">
        <v>221</v>
      </c>
      <c r="B107" s="50" t="s">
        <v>222</v>
      </c>
      <c r="C107" s="62"/>
    </row>
    <row r="108" spans="1:8" ht="15.75">
      <c r="A108" s="50"/>
      <c r="B108" s="50"/>
      <c r="C108" s="62"/>
    </row>
    <row r="109" spans="1:8" s="32" customFormat="1" ht="15.75" thickBot="1">
      <c r="A109" s="31"/>
      <c r="B109" s="291"/>
      <c r="C109" s="291"/>
    </row>
    <row r="110" spans="1:8" ht="21" thickBot="1">
      <c r="A110" s="51">
        <v>10</v>
      </c>
      <c r="B110" s="52" t="s">
        <v>112</v>
      </c>
      <c r="C110" s="53"/>
      <c r="D110" s="85"/>
      <c r="E110" s="86"/>
      <c r="F110" s="86"/>
      <c r="G110" s="86"/>
      <c r="H110" s="91" t="s">
        <v>212</v>
      </c>
    </row>
    <row r="111" spans="1:8">
      <c r="A111" s="13"/>
      <c r="B111" s="19"/>
      <c r="C111" s="17"/>
    </row>
    <row r="112" spans="1:8" ht="15.75">
      <c r="A112" s="50" t="s">
        <v>113</v>
      </c>
      <c r="B112" s="50" t="s">
        <v>114</v>
      </c>
      <c r="C112" s="62"/>
    </row>
    <row r="113" spans="1:8" ht="15.75">
      <c r="A113" s="50" t="s">
        <v>115</v>
      </c>
      <c r="B113" s="50" t="s">
        <v>116</v>
      </c>
      <c r="C113" s="62"/>
    </row>
    <row r="114" spans="1:8" ht="15.75">
      <c r="A114" s="50" t="s">
        <v>117</v>
      </c>
      <c r="B114" s="50" t="s">
        <v>118</v>
      </c>
      <c r="C114" s="62"/>
    </row>
    <row r="115" spans="1:8" ht="15.75">
      <c r="A115" s="50" t="s">
        <v>119</v>
      </c>
      <c r="B115" s="50" t="s">
        <v>233</v>
      </c>
      <c r="C115" s="62"/>
    </row>
    <row r="116" spans="1:8" ht="15.75">
      <c r="A116" s="50" t="s">
        <v>229</v>
      </c>
      <c r="B116" s="50" t="s">
        <v>231</v>
      </c>
      <c r="C116" s="62"/>
    </row>
    <row r="117" spans="1:8" ht="15.75">
      <c r="A117" s="50" t="s">
        <v>230</v>
      </c>
      <c r="B117" s="50" t="s">
        <v>232</v>
      </c>
      <c r="C117" s="62"/>
    </row>
    <row r="118" spans="1:8" s="32" customFormat="1" ht="15.75" thickBot="1">
      <c r="A118" s="31"/>
      <c r="B118" s="291"/>
      <c r="C118" s="291"/>
    </row>
    <row r="119" spans="1:8" ht="21" thickBot="1">
      <c r="A119" s="51">
        <v>11</v>
      </c>
      <c r="B119" s="52" t="s">
        <v>121</v>
      </c>
      <c r="C119" s="53"/>
      <c r="D119" s="85"/>
      <c r="E119" s="86"/>
      <c r="F119" s="86"/>
      <c r="G119" s="86"/>
      <c r="H119" s="91" t="s">
        <v>212</v>
      </c>
    </row>
    <row r="120" spans="1:8">
      <c r="A120" s="13"/>
      <c r="B120" s="19"/>
      <c r="C120" s="17"/>
    </row>
    <row r="121" spans="1:8" ht="15.75">
      <c r="A121" s="50" t="s">
        <v>122</v>
      </c>
      <c r="B121" s="50" t="s">
        <v>123</v>
      </c>
      <c r="C121" s="62"/>
    </row>
    <row r="122" spans="1:8" ht="15.75">
      <c r="A122" s="50" t="s">
        <v>124</v>
      </c>
      <c r="B122" s="50" t="s">
        <v>125</v>
      </c>
      <c r="C122" s="62"/>
    </row>
    <row r="123" spans="1:8" ht="15.75">
      <c r="A123" s="50" t="s">
        <v>126</v>
      </c>
      <c r="B123" s="50" t="s">
        <v>127</v>
      </c>
      <c r="C123" s="62"/>
    </row>
    <row r="124" spans="1:8" ht="15.75">
      <c r="A124" s="50" t="s">
        <v>128</v>
      </c>
      <c r="B124" s="50" t="s">
        <v>129</v>
      </c>
      <c r="C124" s="62"/>
    </row>
    <row r="125" spans="1:8" ht="15.75">
      <c r="A125" s="50" t="s">
        <v>130</v>
      </c>
      <c r="B125" s="50" t="s">
        <v>131</v>
      </c>
      <c r="C125" s="62"/>
    </row>
    <row r="126" spans="1:8" s="32" customFormat="1" ht="15.75" thickBot="1">
      <c r="A126" s="31"/>
      <c r="B126" s="291"/>
      <c r="C126" s="291"/>
    </row>
    <row r="127" spans="1:8" ht="21" customHeight="1" thickBot="1">
      <c r="A127" s="51">
        <v>12</v>
      </c>
      <c r="B127" s="52" t="s">
        <v>132</v>
      </c>
      <c r="C127" s="53"/>
      <c r="D127" s="85"/>
      <c r="E127" s="86"/>
      <c r="F127" s="86"/>
      <c r="G127" s="86"/>
      <c r="H127" s="91" t="s">
        <v>212</v>
      </c>
    </row>
    <row r="128" spans="1:8">
      <c r="A128" s="13"/>
      <c r="B128" s="19"/>
      <c r="C128" s="17"/>
    </row>
    <row r="129" spans="1:8" ht="15.75">
      <c r="A129" s="50" t="s">
        <v>133</v>
      </c>
      <c r="B129" s="50" t="s">
        <v>7</v>
      </c>
      <c r="C129" s="62"/>
    </row>
    <row r="130" spans="1:8" ht="15.75">
      <c r="A130" s="50" t="s">
        <v>134</v>
      </c>
      <c r="B130" s="50" t="s">
        <v>135</v>
      </c>
      <c r="C130" s="62"/>
    </row>
    <row r="131" spans="1:8" ht="15.75">
      <c r="A131" s="50" t="s">
        <v>136</v>
      </c>
      <c r="B131" s="50" t="s">
        <v>137</v>
      </c>
      <c r="C131" s="62"/>
    </row>
    <row r="132" spans="1:8" ht="15.75">
      <c r="A132" s="50" t="s">
        <v>138</v>
      </c>
      <c r="B132" s="50" t="s">
        <v>139</v>
      </c>
      <c r="C132" s="62"/>
    </row>
    <row r="133" spans="1:8" ht="15.75">
      <c r="A133" s="50" t="s">
        <v>140</v>
      </c>
      <c r="B133" s="50" t="s">
        <v>141</v>
      </c>
      <c r="C133" s="62"/>
    </row>
    <row r="134" spans="1:8" ht="15.75">
      <c r="A134" s="50" t="s">
        <v>142</v>
      </c>
      <c r="B134" s="50" t="s">
        <v>234</v>
      </c>
      <c r="C134" s="62"/>
    </row>
    <row r="135" spans="1:8" ht="15.75">
      <c r="A135" s="50" t="s">
        <v>144</v>
      </c>
      <c r="B135" s="50" t="s">
        <v>145</v>
      </c>
      <c r="C135" s="62"/>
    </row>
    <row r="136" spans="1:8" s="32" customFormat="1" ht="15.75" thickBot="1">
      <c r="A136" s="31"/>
      <c r="B136" s="291"/>
      <c r="C136" s="291"/>
    </row>
    <row r="137" spans="1:8" ht="21" customHeight="1" thickBot="1">
      <c r="A137" s="51">
        <v>13</v>
      </c>
      <c r="B137" s="52" t="s">
        <v>146</v>
      </c>
      <c r="C137" s="53"/>
      <c r="D137" s="85"/>
      <c r="E137" s="86"/>
      <c r="F137" s="86"/>
      <c r="G137" s="86"/>
      <c r="H137" s="91" t="s">
        <v>212</v>
      </c>
    </row>
    <row r="138" spans="1:8">
      <c r="A138" s="13"/>
      <c r="B138" s="19"/>
      <c r="C138" s="17"/>
    </row>
    <row r="139" spans="1:8" ht="15.75">
      <c r="A139" s="50" t="s">
        <v>147</v>
      </c>
      <c r="B139" s="50" t="s">
        <v>148</v>
      </c>
      <c r="C139" s="62"/>
    </row>
    <row r="140" spans="1:8" ht="15.75">
      <c r="A140" s="50" t="s">
        <v>149</v>
      </c>
      <c r="B140" s="50" t="s">
        <v>150</v>
      </c>
      <c r="C140" s="62"/>
    </row>
    <row r="141" spans="1:8" ht="15.75">
      <c r="A141" s="50" t="s">
        <v>151</v>
      </c>
      <c r="B141" s="50" t="s">
        <v>152</v>
      </c>
      <c r="C141" s="62"/>
    </row>
    <row r="142" spans="1:8" ht="15.75">
      <c r="A142" s="50" t="s">
        <v>153</v>
      </c>
      <c r="B142" s="50" t="s">
        <v>154</v>
      </c>
      <c r="C142" s="62"/>
    </row>
    <row r="143" spans="1:8" s="32" customFormat="1" ht="15.75" thickBot="1">
      <c r="A143" s="31"/>
      <c r="B143" s="291"/>
      <c r="C143" s="291"/>
    </row>
    <row r="144" spans="1:8" ht="21" customHeight="1" thickBot="1">
      <c r="A144" s="51">
        <v>14</v>
      </c>
      <c r="B144" s="52" t="s">
        <v>155</v>
      </c>
      <c r="C144" s="53"/>
      <c r="D144" s="85"/>
      <c r="E144" s="86"/>
      <c r="F144" s="86"/>
      <c r="G144" s="86"/>
      <c r="H144" s="91" t="s">
        <v>212</v>
      </c>
    </row>
    <row r="145" spans="1:8">
      <c r="A145" s="13"/>
      <c r="B145" s="19"/>
      <c r="C145" s="17"/>
    </row>
    <row r="146" spans="1:8" ht="15.75">
      <c r="A146" s="50" t="s">
        <v>156</v>
      </c>
      <c r="B146" s="50" t="s">
        <v>157</v>
      </c>
      <c r="C146" s="62"/>
    </row>
    <row r="147" spans="1:8" ht="15.75">
      <c r="A147" s="50" t="s">
        <v>158</v>
      </c>
      <c r="B147" s="50" t="s">
        <v>159</v>
      </c>
      <c r="C147" s="62"/>
    </row>
    <row r="148" spans="1:8" ht="15.75">
      <c r="A148" s="50" t="s">
        <v>160</v>
      </c>
      <c r="B148" s="50" t="s">
        <v>161</v>
      </c>
      <c r="C148" s="62"/>
    </row>
    <row r="149" spans="1:8" ht="15.75">
      <c r="A149" s="50" t="s">
        <v>162</v>
      </c>
      <c r="B149" s="50" t="s">
        <v>163</v>
      </c>
      <c r="C149" s="62"/>
    </row>
    <row r="150" spans="1:8" s="32" customFormat="1" ht="15.75" thickBot="1">
      <c r="A150" s="33"/>
      <c r="B150" s="33"/>
      <c r="C150" s="33"/>
    </row>
    <row r="151" spans="1:8" ht="21" thickBot="1">
      <c r="A151" s="54">
        <v>15</v>
      </c>
      <c r="B151" s="55" t="s">
        <v>14</v>
      </c>
      <c r="C151" s="56"/>
      <c r="D151" s="85"/>
      <c r="E151" s="86"/>
      <c r="F151" s="86"/>
      <c r="G151" s="86"/>
      <c r="H151" s="91" t="s">
        <v>212</v>
      </c>
    </row>
    <row r="152" spans="1:8">
      <c r="A152" s="13"/>
      <c r="B152" s="19"/>
      <c r="C152" s="17"/>
    </row>
    <row r="153" spans="1:8" ht="15.75">
      <c r="A153" s="50" t="s">
        <v>164</v>
      </c>
      <c r="B153" s="50" t="s">
        <v>9</v>
      </c>
      <c r="C153" s="62"/>
    </row>
    <row r="154" spans="1:8" ht="15.75">
      <c r="A154" s="50" t="s">
        <v>165</v>
      </c>
      <c r="B154" s="50" t="s">
        <v>166</v>
      </c>
      <c r="C154" s="62"/>
    </row>
    <row r="155" spans="1:8" ht="15.75">
      <c r="A155" s="50" t="s">
        <v>167</v>
      </c>
      <c r="B155" s="50" t="s">
        <v>168</v>
      </c>
      <c r="C155" s="62"/>
    </row>
    <row r="156" spans="1:8" ht="15.75">
      <c r="A156" s="50" t="s">
        <v>169</v>
      </c>
      <c r="B156" s="50" t="s">
        <v>170</v>
      </c>
      <c r="C156" s="62"/>
    </row>
    <row r="157" spans="1:8" ht="15.75">
      <c r="A157" s="50" t="s">
        <v>171</v>
      </c>
      <c r="B157" s="50" t="s">
        <v>172</v>
      </c>
      <c r="C157" s="62"/>
    </row>
    <row r="158" spans="1:8" ht="15.75">
      <c r="A158" s="50" t="s">
        <v>173</v>
      </c>
      <c r="B158" s="50" t="s">
        <v>174</v>
      </c>
      <c r="C158" s="62"/>
    </row>
    <row r="159" spans="1:8" ht="15.75" thickBot="1">
      <c r="A159" s="13"/>
      <c r="B159" s="19"/>
      <c r="C159" s="17"/>
    </row>
    <row r="160" spans="1:8" ht="31.5" customHeight="1" thickBot="1">
      <c r="A160" s="294" t="s">
        <v>15</v>
      </c>
      <c r="B160" s="295"/>
      <c r="C160" s="82"/>
      <c r="D160" s="87"/>
      <c r="E160" s="88"/>
      <c r="F160" s="88"/>
      <c r="G160" s="89"/>
      <c r="H160" s="92" t="s">
        <v>212</v>
      </c>
    </row>
    <row r="161" spans="2:3">
      <c r="B161" s="18"/>
      <c r="C161" s="18"/>
    </row>
    <row r="162" spans="2:3">
      <c r="B162" s="18"/>
      <c r="C162" s="18"/>
    </row>
    <row r="163" spans="2:3">
      <c r="B163" s="18"/>
      <c r="C163" s="18"/>
    </row>
    <row r="164" spans="2:3">
      <c r="B164" s="18"/>
      <c r="C164" s="18"/>
    </row>
    <row r="165" spans="2:3">
      <c r="B165" s="18"/>
      <c r="C165" s="18"/>
    </row>
    <row r="166" spans="2:3" ht="15" customHeight="1">
      <c r="B166" s="18"/>
      <c r="C166" s="18"/>
    </row>
    <row r="167" spans="2:3">
      <c r="B167" s="18"/>
      <c r="C167" s="18"/>
    </row>
    <row r="168" spans="2:3">
      <c r="B168" s="18"/>
      <c r="C168" s="18"/>
    </row>
    <row r="169" spans="2:3">
      <c r="B169" s="18"/>
      <c r="C169" s="18"/>
    </row>
    <row r="170" spans="2:3">
      <c r="B170" s="18"/>
      <c r="C170" s="18"/>
    </row>
  </sheetData>
  <mergeCells count="15">
    <mergeCell ref="B136:C136"/>
    <mergeCell ref="B143:C143"/>
    <mergeCell ref="A160:B160"/>
    <mergeCell ref="B66:C66"/>
    <mergeCell ref="B75:C75"/>
    <mergeCell ref="B96:C96"/>
    <mergeCell ref="B109:C109"/>
    <mergeCell ref="B118:C118"/>
    <mergeCell ref="B126:C126"/>
    <mergeCell ref="B60:C60"/>
    <mergeCell ref="A8:C8"/>
    <mergeCell ref="B21:C21"/>
    <mergeCell ref="B34:C34"/>
    <mergeCell ref="B45:C45"/>
    <mergeCell ref="B54:C5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97"/>
  <sheetViews>
    <sheetView topLeftCell="A19" zoomScale="55" zoomScaleNormal="55" workbookViewId="0">
      <selection activeCell="Q187" sqref="Q187"/>
    </sheetView>
  </sheetViews>
  <sheetFormatPr baseColWidth="10" defaultRowHeight="15"/>
  <cols>
    <col min="2" max="2" width="53" customWidth="1"/>
    <col min="3" max="3" width="15.28515625" customWidth="1"/>
    <col min="5" max="5" width="12.28515625" bestFit="1" customWidth="1"/>
  </cols>
  <sheetData>
    <row r="1" spans="1:17" ht="15.75" thickBot="1"/>
    <row r="2" spans="1:17" ht="20.25">
      <c r="A2" s="229" t="s">
        <v>270</v>
      </c>
      <c r="B2" s="67"/>
      <c r="C2" s="35"/>
      <c r="D2" s="36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9"/>
    </row>
    <row r="3" spans="1:17" ht="9.9499999999999993" customHeight="1">
      <c r="A3" s="72"/>
      <c r="B3" s="69"/>
      <c r="C3" s="3"/>
      <c r="D3" s="37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1"/>
    </row>
    <row r="4" spans="1:17" ht="18">
      <c r="A4" s="68" t="s">
        <v>177</v>
      </c>
      <c r="B4" s="69"/>
      <c r="C4" s="3"/>
      <c r="D4" s="37"/>
      <c r="E4" s="40"/>
      <c r="F4" s="40"/>
      <c r="G4" s="40"/>
      <c r="H4" s="40"/>
      <c r="I4" s="40"/>
      <c r="J4" s="40"/>
      <c r="K4" s="40"/>
      <c r="L4" s="40"/>
      <c r="M4" s="40"/>
      <c r="N4" s="230" t="s">
        <v>260</v>
      </c>
      <c r="O4" s="40"/>
      <c r="P4" s="230"/>
      <c r="Q4" s="41"/>
    </row>
    <row r="5" spans="1:17" ht="9.9499999999999993" customHeight="1">
      <c r="A5" s="68"/>
      <c r="B5" s="69"/>
      <c r="C5" s="3"/>
      <c r="D5" s="37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1"/>
    </row>
    <row r="6" spans="1:17" ht="18.75" thickBot="1">
      <c r="A6" s="70" t="s">
        <v>176</v>
      </c>
      <c r="B6" s="71"/>
      <c r="C6" s="29"/>
      <c r="D6" s="29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3"/>
    </row>
    <row r="7" spans="1:17" ht="15.75" thickBo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31"/>
      <c r="O7" s="232"/>
      <c r="P7" s="231"/>
      <c r="Q7" s="232"/>
    </row>
    <row r="8" spans="1:17" ht="39.75" customHeight="1" thickBot="1">
      <c r="A8" s="292" t="s">
        <v>175</v>
      </c>
      <c r="B8" s="293"/>
      <c r="C8" s="233" t="s">
        <v>261</v>
      </c>
      <c r="D8" s="299" t="s">
        <v>0</v>
      </c>
      <c r="E8" s="300"/>
      <c r="F8" s="301" t="s">
        <v>1</v>
      </c>
      <c r="G8" s="302"/>
      <c r="H8" s="301" t="s">
        <v>2</v>
      </c>
      <c r="I8" s="302"/>
      <c r="J8" s="301" t="s">
        <v>3</v>
      </c>
      <c r="K8" s="302"/>
      <c r="L8" s="301" t="s">
        <v>4</v>
      </c>
      <c r="M8" s="302"/>
      <c r="N8" s="296" t="s">
        <v>262</v>
      </c>
      <c r="O8" s="297"/>
      <c r="P8" s="296" t="s">
        <v>263</v>
      </c>
      <c r="Q8" s="298"/>
    </row>
    <row r="9" spans="1:17" s="32" customFormat="1" ht="15.75" thickBot="1">
      <c r="A9" s="34"/>
      <c r="B9" s="33"/>
      <c r="C9" s="33"/>
      <c r="D9" s="47"/>
      <c r="E9" s="20"/>
      <c r="F9" s="21"/>
      <c r="G9" s="22"/>
      <c r="H9" s="21"/>
      <c r="I9" s="23"/>
      <c r="J9" s="49"/>
      <c r="K9" s="24"/>
      <c r="L9" s="21"/>
      <c r="M9" s="22"/>
      <c r="N9" s="234"/>
      <c r="O9" s="235"/>
      <c r="P9" s="236"/>
      <c r="Q9" s="237"/>
    </row>
    <row r="10" spans="1:17" ht="60" customHeight="1" thickBot="1">
      <c r="A10" s="54" t="s">
        <v>178</v>
      </c>
      <c r="B10" s="55" t="s">
        <v>179</v>
      </c>
      <c r="C10" s="56" t="s">
        <v>271</v>
      </c>
      <c r="D10" s="57" t="s">
        <v>5</v>
      </c>
      <c r="E10" s="58" t="s">
        <v>6</v>
      </c>
      <c r="F10" s="57" t="s">
        <v>5</v>
      </c>
      <c r="G10" s="58" t="s">
        <v>6</v>
      </c>
      <c r="H10" s="57" t="s">
        <v>5</v>
      </c>
      <c r="I10" s="59" t="s">
        <v>6</v>
      </c>
      <c r="J10" s="57" t="s">
        <v>5</v>
      </c>
      <c r="K10" s="58" t="s">
        <v>6</v>
      </c>
      <c r="L10" s="57" t="s">
        <v>5</v>
      </c>
      <c r="M10" s="58" t="s">
        <v>6</v>
      </c>
      <c r="N10" s="57" t="s">
        <v>5</v>
      </c>
      <c r="O10" s="58" t="s">
        <v>6</v>
      </c>
      <c r="P10" s="57" t="s">
        <v>5</v>
      </c>
      <c r="Q10" s="271" t="s">
        <v>6</v>
      </c>
    </row>
    <row r="11" spans="1:17" s="32" customFormat="1">
      <c r="A11" s="273"/>
      <c r="B11" s="33"/>
      <c r="C11" s="33"/>
      <c r="D11" s="47"/>
      <c r="E11" s="20"/>
      <c r="F11" s="21"/>
      <c r="G11" s="22"/>
      <c r="H11" s="21"/>
      <c r="I11" s="23"/>
      <c r="J11" s="49"/>
      <c r="K11" s="24"/>
      <c r="L11" s="49"/>
      <c r="M11" s="24"/>
      <c r="N11" s="49"/>
      <c r="O11" s="24"/>
      <c r="P11" s="49"/>
      <c r="Q11" s="24"/>
    </row>
    <row r="12" spans="1:17" ht="15.75">
      <c r="A12" s="274" t="s">
        <v>180</v>
      </c>
      <c r="B12" s="275" t="s">
        <v>181</v>
      </c>
      <c r="C12" s="62">
        <v>0</v>
      </c>
      <c r="D12" s="61"/>
      <c r="E12" s="270"/>
      <c r="F12" s="61"/>
      <c r="G12" s="270"/>
      <c r="H12" s="61"/>
      <c r="I12" s="62"/>
      <c r="J12" s="61"/>
      <c r="K12" s="270"/>
      <c r="L12" s="61"/>
      <c r="M12" s="270"/>
      <c r="N12" s="61"/>
      <c r="O12" s="270"/>
      <c r="P12" s="61"/>
      <c r="Q12" s="270"/>
    </row>
    <row r="13" spans="1:17" s="32" customFormat="1">
      <c r="A13" s="273"/>
      <c r="B13" s="33"/>
      <c r="C13" s="33"/>
      <c r="D13" s="47"/>
      <c r="E13" s="20"/>
      <c r="F13" s="21"/>
      <c r="G13" s="22"/>
      <c r="H13" s="21"/>
      <c r="I13" s="23"/>
      <c r="J13" s="49"/>
      <c r="K13" s="24"/>
      <c r="L13" s="49"/>
      <c r="M13" s="24"/>
      <c r="N13" s="49"/>
      <c r="O13" s="24"/>
      <c r="P13" s="49"/>
      <c r="Q13" s="24"/>
    </row>
    <row r="14" spans="1:17" s="32" customFormat="1">
      <c r="A14" s="273"/>
      <c r="B14" s="33"/>
      <c r="C14" s="33"/>
      <c r="D14" s="47"/>
      <c r="E14" s="20"/>
      <c r="F14" s="21"/>
      <c r="G14" s="22"/>
      <c r="H14" s="21"/>
      <c r="I14" s="23"/>
      <c r="J14" s="49"/>
      <c r="K14" s="24"/>
      <c r="L14" s="49"/>
      <c r="M14" s="24"/>
      <c r="N14" s="49"/>
      <c r="O14" s="24"/>
      <c r="P14" s="49"/>
      <c r="Q14" s="24"/>
    </row>
    <row r="15" spans="1:17" s="32" customFormat="1">
      <c r="A15" s="273"/>
      <c r="B15" s="33"/>
      <c r="C15" s="33"/>
      <c r="D15" s="47"/>
      <c r="E15" s="20"/>
      <c r="F15" s="21"/>
      <c r="G15" s="22"/>
      <c r="H15" s="21"/>
      <c r="I15" s="23"/>
      <c r="J15" s="49"/>
      <c r="K15" s="24"/>
      <c r="L15" s="49"/>
      <c r="M15" s="24"/>
      <c r="N15" s="49"/>
      <c r="O15" s="24"/>
      <c r="P15" s="49"/>
      <c r="Q15" s="24"/>
    </row>
    <row r="16" spans="1:17" s="32" customFormat="1" ht="15.75" thickBot="1">
      <c r="A16" s="273"/>
      <c r="B16" s="33"/>
      <c r="C16" s="33"/>
      <c r="D16" s="47"/>
      <c r="E16" s="20"/>
      <c r="F16" s="21"/>
      <c r="G16" s="22"/>
      <c r="H16" s="21"/>
      <c r="I16" s="23"/>
      <c r="J16" s="49"/>
      <c r="K16" s="24"/>
      <c r="L16" s="49"/>
      <c r="M16" s="24"/>
      <c r="N16" s="49"/>
      <c r="O16" s="24"/>
      <c r="P16" s="49"/>
      <c r="Q16" s="24"/>
    </row>
    <row r="17" spans="1:18" ht="60" customHeight="1" thickBot="1">
      <c r="A17" s="54" t="s">
        <v>16</v>
      </c>
      <c r="B17" s="55" t="s">
        <v>17</v>
      </c>
      <c r="C17" s="239">
        <f>SUM(C19:C23)</f>
        <v>0</v>
      </c>
      <c r="D17" s="57" t="s">
        <v>5</v>
      </c>
      <c r="E17" s="58" t="s">
        <v>6</v>
      </c>
      <c r="F17" s="57" t="s">
        <v>5</v>
      </c>
      <c r="G17" s="58" t="s">
        <v>6</v>
      </c>
      <c r="H17" s="57" t="s">
        <v>5</v>
      </c>
      <c r="I17" s="59" t="s">
        <v>6</v>
      </c>
      <c r="J17" s="57" t="s">
        <v>5</v>
      </c>
      <c r="K17" s="58" t="s">
        <v>6</v>
      </c>
      <c r="L17" s="57" t="s">
        <v>5</v>
      </c>
      <c r="M17" s="58" t="s">
        <v>6</v>
      </c>
      <c r="N17" s="240" t="s">
        <v>5</v>
      </c>
      <c r="O17" s="241" t="s">
        <v>6</v>
      </c>
      <c r="P17" s="240" t="s">
        <v>5</v>
      </c>
      <c r="Q17" s="242" t="s">
        <v>6</v>
      </c>
    </row>
    <row r="18" spans="1:18">
      <c r="A18" s="276"/>
      <c r="B18" s="17"/>
      <c r="C18" s="17"/>
      <c r="D18" s="5"/>
      <c r="E18" s="4"/>
      <c r="F18" s="5"/>
      <c r="G18" s="4"/>
      <c r="H18" s="5"/>
      <c r="I18" s="3"/>
      <c r="J18" s="5"/>
      <c r="K18" s="4"/>
      <c r="L18" s="5"/>
      <c r="M18" s="4"/>
      <c r="N18" s="243"/>
      <c r="O18" s="244"/>
      <c r="P18" s="243"/>
      <c r="Q18" s="244"/>
    </row>
    <row r="19" spans="1:18" ht="15.75">
      <c r="A19" s="274" t="s">
        <v>18</v>
      </c>
      <c r="B19" s="275" t="s">
        <v>19</v>
      </c>
      <c r="C19" s="62">
        <v>0</v>
      </c>
      <c r="D19" s="61">
        <v>0</v>
      </c>
      <c r="E19" s="245">
        <f>D19*C19</f>
        <v>0</v>
      </c>
      <c r="F19" s="61">
        <v>0</v>
      </c>
      <c r="G19" s="245">
        <f>F19*C19</f>
        <v>0</v>
      </c>
      <c r="H19" s="61">
        <v>0</v>
      </c>
      <c r="I19" s="246">
        <f>H19*C19</f>
        <v>0</v>
      </c>
      <c r="J19" s="61">
        <v>0</v>
      </c>
      <c r="K19" s="245">
        <f>J19*C19</f>
        <v>0</v>
      </c>
      <c r="L19" s="61">
        <v>0</v>
      </c>
      <c r="M19" s="245">
        <f>L19*C19</f>
        <v>0</v>
      </c>
      <c r="N19" s="61">
        <v>0</v>
      </c>
      <c r="O19" s="245">
        <f>N19*C19</f>
        <v>0</v>
      </c>
      <c r="P19" s="61">
        <v>0</v>
      </c>
      <c r="Q19" s="245">
        <f>C19*P19</f>
        <v>0</v>
      </c>
    </row>
    <row r="20" spans="1:18" ht="15.75">
      <c r="A20" s="274" t="s">
        <v>20</v>
      </c>
      <c r="B20" s="275" t="s">
        <v>21</v>
      </c>
      <c r="C20" s="62">
        <v>0</v>
      </c>
      <c r="D20" s="61">
        <v>0</v>
      </c>
      <c r="E20" s="245">
        <f>D20*C20</f>
        <v>0</v>
      </c>
      <c r="F20" s="61">
        <v>0</v>
      </c>
      <c r="G20" s="245">
        <f>F20*C20</f>
        <v>0</v>
      </c>
      <c r="H20" s="61">
        <v>0</v>
      </c>
      <c r="I20" s="246">
        <f>H20*C20</f>
        <v>0</v>
      </c>
      <c r="J20" s="61">
        <v>0</v>
      </c>
      <c r="K20" s="245">
        <f>J20*C20</f>
        <v>0</v>
      </c>
      <c r="L20" s="61">
        <v>0</v>
      </c>
      <c r="M20" s="245">
        <f>L20*C20</f>
        <v>0</v>
      </c>
      <c r="N20" s="61">
        <v>0</v>
      </c>
      <c r="O20" s="245">
        <f>N20*C20</f>
        <v>0</v>
      </c>
      <c r="P20" s="61">
        <v>0</v>
      </c>
      <c r="Q20" s="245">
        <f>C20*P20</f>
        <v>0</v>
      </c>
    </row>
    <row r="21" spans="1:18" ht="18.75" customHeight="1">
      <c r="A21" s="274" t="s">
        <v>22</v>
      </c>
      <c r="B21" s="275" t="s">
        <v>8</v>
      </c>
      <c r="C21" s="62">
        <v>0</v>
      </c>
      <c r="D21" s="61">
        <v>0</v>
      </c>
      <c r="E21" s="245">
        <f>D21*C21</f>
        <v>0</v>
      </c>
      <c r="F21" s="61">
        <v>0</v>
      </c>
      <c r="G21" s="245">
        <f>F21*C21</f>
        <v>0</v>
      </c>
      <c r="H21" s="61">
        <v>0</v>
      </c>
      <c r="I21" s="246">
        <f>H21*C21</f>
        <v>0</v>
      </c>
      <c r="J21" s="61">
        <v>0</v>
      </c>
      <c r="K21" s="245">
        <f>J21*C21</f>
        <v>0</v>
      </c>
      <c r="L21" s="61">
        <v>0</v>
      </c>
      <c r="M21" s="245">
        <f>L21*C21</f>
        <v>0</v>
      </c>
      <c r="N21" s="61">
        <v>0</v>
      </c>
      <c r="O21" s="245">
        <f>N21*C21</f>
        <v>0</v>
      </c>
      <c r="P21" s="61">
        <v>0</v>
      </c>
      <c r="Q21" s="245">
        <f>C21*P21</f>
        <v>0</v>
      </c>
    </row>
    <row r="22" spans="1:18" ht="15.75">
      <c r="A22" s="274" t="s">
        <v>23</v>
      </c>
      <c r="B22" s="275" t="s">
        <v>24</v>
      </c>
      <c r="C22" s="62">
        <v>0</v>
      </c>
      <c r="D22" s="61">
        <v>0</v>
      </c>
      <c r="E22" s="245">
        <f>D22*C22</f>
        <v>0</v>
      </c>
      <c r="F22" s="61">
        <v>0</v>
      </c>
      <c r="G22" s="245">
        <f>F22*C22</f>
        <v>0</v>
      </c>
      <c r="H22" s="61">
        <v>0</v>
      </c>
      <c r="I22" s="246">
        <f>H22*C22</f>
        <v>0</v>
      </c>
      <c r="J22" s="61">
        <v>0</v>
      </c>
      <c r="K22" s="245">
        <f>J22*C22</f>
        <v>0</v>
      </c>
      <c r="L22" s="61">
        <v>0</v>
      </c>
      <c r="M22" s="245">
        <f>L22*C22</f>
        <v>0</v>
      </c>
      <c r="N22" s="61">
        <v>0</v>
      </c>
      <c r="O22" s="245">
        <f>N22*C22</f>
        <v>0</v>
      </c>
      <c r="P22" s="61">
        <v>0</v>
      </c>
      <c r="Q22" s="245">
        <f>C22*P22</f>
        <v>0</v>
      </c>
    </row>
    <row r="23" spans="1:18" ht="15.75">
      <c r="A23" s="274" t="s">
        <v>25</v>
      </c>
      <c r="B23" s="275" t="s">
        <v>26</v>
      </c>
      <c r="C23" s="62">
        <v>0</v>
      </c>
      <c r="D23" s="61">
        <v>0</v>
      </c>
      <c r="E23" s="245">
        <f>D23*C23</f>
        <v>0</v>
      </c>
      <c r="F23" s="61">
        <v>0</v>
      </c>
      <c r="G23" s="245">
        <f>F23*C23</f>
        <v>0</v>
      </c>
      <c r="H23" s="61">
        <v>0</v>
      </c>
      <c r="I23" s="246">
        <f>H23*C23</f>
        <v>0</v>
      </c>
      <c r="J23" s="61">
        <v>0</v>
      </c>
      <c r="K23" s="245">
        <f>J23*C23</f>
        <v>0</v>
      </c>
      <c r="L23" s="61">
        <v>0</v>
      </c>
      <c r="M23" s="245">
        <f>L23*C23</f>
        <v>0</v>
      </c>
      <c r="N23" s="61">
        <v>0</v>
      </c>
      <c r="O23" s="245">
        <f>N23*C23</f>
        <v>0</v>
      </c>
      <c r="P23" s="61">
        <v>0</v>
      </c>
      <c r="Q23" s="245">
        <f>C23*P23</f>
        <v>0</v>
      </c>
    </row>
    <row r="24" spans="1:18">
      <c r="A24" s="277"/>
      <c r="B24" s="17"/>
      <c r="C24" s="10"/>
      <c r="D24" s="12"/>
      <c r="E24" s="9"/>
      <c r="F24" s="12"/>
      <c r="G24" s="9"/>
      <c r="H24" s="12"/>
      <c r="I24" s="10"/>
      <c r="J24" s="12"/>
      <c r="K24" s="10"/>
      <c r="L24" s="12"/>
      <c r="M24" s="9"/>
      <c r="N24" s="12"/>
      <c r="O24" s="9"/>
      <c r="P24" s="12"/>
      <c r="Q24" s="9"/>
    </row>
    <row r="25" spans="1:18" ht="15.75">
      <c r="A25" s="15" t="s">
        <v>10</v>
      </c>
      <c r="B25" s="19"/>
      <c r="C25" s="247"/>
      <c r="D25" s="248"/>
      <c r="E25" s="249">
        <f>SUM(E19:E23)</f>
        <v>0</v>
      </c>
      <c r="F25" s="248"/>
      <c r="G25" s="250">
        <f>SUM(G19:G23)</f>
        <v>0</v>
      </c>
      <c r="H25" s="248"/>
      <c r="I25" s="250">
        <f t="shared" ref="I25:Q25" si="0">SUM(I19:I23)</f>
        <v>0</v>
      </c>
      <c r="J25" s="63"/>
      <c r="K25" s="249">
        <f t="shared" si="0"/>
        <v>0</v>
      </c>
      <c r="L25" s="248"/>
      <c r="M25" s="249">
        <f t="shared" si="0"/>
        <v>0</v>
      </c>
      <c r="N25" s="12"/>
      <c r="O25" s="250">
        <f t="shared" si="0"/>
        <v>0</v>
      </c>
      <c r="P25" s="248"/>
      <c r="Q25" s="250">
        <f t="shared" si="0"/>
        <v>0</v>
      </c>
      <c r="R25" s="77"/>
    </row>
    <row r="26" spans="1:18" ht="15.75">
      <c r="A26" s="15" t="s">
        <v>11</v>
      </c>
      <c r="B26" s="19"/>
      <c r="C26" s="247"/>
      <c r="D26" s="248"/>
      <c r="E26" s="249">
        <f>SUM(E25)</f>
        <v>0</v>
      </c>
      <c r="F26" s="248"/>
      <c r="G26" s="250">
        <f>E26+G25</f>
        <v>0</v>
      </c>
      <c r="H26" s="248"/>
      <c r="I26" s="250">
        <f t="shared" ref="I26:K26" si="1">G26+I25</f>
        <v>0</v>
      </c>
      <c r="J26" s="63"/>
      <c r="K26" s="249">
        <f t="shared" si="1"/>
        <v>0</v>
      </c>
      <c r="L26" s="248"/>
      <c r="M26" s="249">
        <f t="shared" ref="M26" si="2">K26+M25</f>
        <v>0</v>
      </c>
      <c r="N26" s="12"/>
      <c r="O26" s="250">
        <f t="shared" ref="O26" si="3">M26+O25</f>
        <v>0</v>
      </c>
      <c r="P26" s="248"/>
      <c r="Q26" s="250">
        <f t="shared" ref="Q26" si="4">O26+Q25</f>
        <v>0</v>
      </c>
      <c r="R26" s="77"/>
    </row>
    <row r="27" spans="1:18" s="32" customFormat="1" ht="16.5" thickBot="1">
      <c r="A27" s="278"/>
      <c r="B27" s="291"/>
      <c r="C27" s="291"/>
      <c r="D27" s="46"/>
      <c r="E27" s="26"/>
      <c r="F27" s="27"/>
      <c r="G27" s="28"/>
      <c r="H27" s="27"/>
      <c r="I27" s="28"/>
      <c r="J27" s="63"/>
      <c r="K27" s="252"/>
      <c r="L27" s="27"/>
      <c r="M27" s="28"/>
      <c r="N27" s="253"/>
      <c r="O27" s="254"/>
      <c r="P27" s="255"/>
      <c r="Q27" s="256"/>
      <c r="R27" s="272"/>
    </row>
    <row r="28" spans="1:18" ht="60" customHeight="1" thickBot="1">
      <c r="A28" s="54" t="s">
        <v>27</v>
      </c>
      <c r="B28" s="55" t="s">
        <v>28</v>
      </c>
      <c r="C28" s="239">
        <f>SUM(C30:C40)</f>
        <v>0</v>
      </c>
      <c r="D28" s="57" t="s">
        <v>5</v>
      </c>
      <c r="E28" s="58" t="s">
        <v>6</v>
      </c>
      <c r="F28" s="57" t="s">
        <v>5</v>
      </c>
      <c r="G28" s="58" t="s">
        <v>6</v>
      </c>
      <c r="H28" s="57" t="s">
        <v>5</v>
      </c>
      <c r="I28" s="59" t="s">
        <v>6</v>
      </c>
      <c r="J28" s="57" t="s">
        <v>5</v>
      </c>
      <c r="K28" s="58" t="s">
        <v>6</v>
      </c>
      <c r="L28" s="57" t="s">
        <v>5</v>
      </c>
      <c r="M28" s="58" t="s">
        <v>6</v>
      </c>
      <c r="N28" s="240" t="s">
        <v>5</v>
      </c>
      <c r="O28" s="241" t="s">
        <v>6</v>
      </c>
      <c r="P28" s="240" t="s">
        <v>5</v>
      </c>
      <c r="Q28" s="242" t="s">
        <v>6</v>
      </c>
    </row>
    <row r="29" spans="1:18">
      <c r="A29" s="276"/>
      <c r="B29" s="17"/>
      <c r="C29" s="17"/>
      <c r="D29" s="5"/>
      <c r="E29" s="4"/>
      <c r="F29" s="5"/>
      <c r="G29" s="4"/>
      <c r="H29" s="5"/>
      <c r="I29" s="3"/>
      <c r="J29" s="5"/>
      <c r="K29" s="4"/>
      <c r="L29" s="5"/>
      <c r="M29" s="4"/>
      <c r="N29" s="12"/>
      <c r="O29" s="9"/>
      <c r="P29" s="12"/>
      <c r="Q29" s="9"/>
    </row>
    <row r="30" spans="1:18" ht="15.75">
      <c r="A30" s="274" t="s">
        <v>29</v>
      </c>
      <c r="B30" s="279" t="s">
        <v>30</v>
      </c>
      <c r="C30" s="62">
        <v>0</v>
      </c>
      <c r="D30" s="73">
        <v>0</v>
      </c>
      <c r="E30" s="257">
        <f t="shared" ref="E30:E40" si="5">D30*C30</f>
        <v>0</v>
      </c>
      <c r="F30" s="73">
        <v>0</v>
      </c>
      <c r="G30" s="257">
        <f t="shared" ref="G30:G40" si="6">F30*C30</f>
        <v>0</v>
      </c>
      <c r="H30" s="73">
        <v>0</v>
      </c>
      <c r="I30" s="257">
        <f t="shared" ref="I30:I40" si="7">H30*C30</f>
        <v>0</v>
      </c>
      <c r="J30" s="73">
        <v>0</v>
      </c>
      <c r="K30" s="257">
        <f t="shared" ref="K30:K40" si="8">J30*C30</f>
        <v>0</v>
      </c>
      <c r="L30" s="73">
        <v>0</v>
      </c>
      <c r="M30" s="257">
        <f t="shared" ref="M30:M40" si="9">L30*C30</f>
        <v>0</v>
      </c>
      <c r="N30" s="73">
        <v>0</v>
      </c>
      <c r="O30" s="257">
        <f t="shared" ref="O30:O40" si="10">N30*C30</f>
        <v>0</v>
      </c>
      <c r="P30" s="73">
        <v>0</v>
      </c>
      <c r="Q30" s="257">
        <f t="shared" ref="Q30:Q40" si="11">C30*P30</f>
        <v>0</v>
      </c>
    </row>
    <row r="31" spans="1:18" ht="15.75">
      <c r="A31" s="274" t="s">
        <v>31</v>
      </c>
      <c r="B31" s="279" t="s">
        <v>32</v>
      </c>
      <c r="C31" s="62">
        <v>0</v>
      </c>
      <c r="D31" s="73">
        <v>0</v>
      </c>
      <c r="E31" s="257">
        <f t="shared" si="5"/>
        <v>0</v>
      </c>
      <c r="F31" s="73">
        <v>0</v>
      </c>
      <c r="G31" s="257">
        <f t="shared" si="6"/>
        <v>0</v>
      </c>
      <c r="H31" s="73">
        <v>0</v>
      </c>
      <c r="I31" s="257">
        <f t="shared" si="7"/>
        <v>0</v>
      </c>
      <c r="J31" s="73">
        <v>0</v>
      </c>
      <c r="K31" s="257">
        <f t="shared" si="8"/>
        <v>0</v>
      </c>
      <c r="L31" s="73">
        <v>0</v>
      </c>
      <c r="M31" s="257">
        <f t="shared" si="9"/>
        <v>0</v>
      </c>
      <c r="N31" s="73">
        <v>0</v>
      </c>
      <c r="O31" s="257">
        <f t="shared" si="10"/>
        <v>0</v>
      </c>
      <c r="P31" s="73">
        <v>0</v>
      </c>
      <c r="Q31" s="257">
        <f t="shared" si="11"/>
        <v>0</v>
      </c>
    </row>
    <row r="32" spans="1:18" ht="15.75">
      <c r="A32" s="274" t="s">
        <v>33</v>
      </c>
      <c r="B32" s="279" t="s">
        <v>34</v>
      </c>
      <c r="C32" s="62">
        <v>0</v>
      </c>
      <c r="D32" s="73">
        <v>0</v>
      </c>
      <c r="E32" s="257">
        <f t="shared" si="5"/>
        <v>0</v>
      </c>
      <c r="F32" s="73">
        <v>0</v>
      </c>
      <c r="G32" s="257">
        <f t="shared" si="6"/>
        <v>0</v>
      </c>
      <c r="H32" s="73">
        <v>0</v>
      </c>
      <c r="I32" s="257">
        <f t="shared" si="7"/>
        <v>0</v>
      </c>
      <c r="J32" s="73">
        <v>0</v>
      </c>
      <c r="K32" s="257">
        <f t="shared" si="8"/>
        <v>0</v>
      </c>
      <c r="L32" s="73">
        <v>0</v>
      </c>
      <c r="M32" s="257">
        <f t="shared" si="9"/>
        <v>0</v>
      </c>
      <c r="N32" s="73">
        <v>0</v>
      </c>
      <c r="O32" s="257">
        <f t="shared" si="10"/>
        <v>0</v>
      </c>
      <c r="P32" s="73">
        <v>0</v>
      </c>
      <c r="Q32" s="257">
        <f t="shared" si="11"/>
        <v>0</v>
      </c>
    </row>
    <row r="33" spans="1:18" ht="15.75">
      <c r="A33" s="274" t="s">
        <v>35</v>
      </c>
      <c r="B33" s="279" t="s">
        <v>36</v>
      </c>
      <c r="C33" s="62">
        <v>0</v>
      </c>
      <c r="D33" s="73">
        <v>0</v>
      </c>
      <c r="E33" s="257">
        <f t="shared" si="5"/>
        <v>0</v>
      </c>
      <c r="F33" s="73">
        <v>0</v>
      </c>
      <c r="G33" s="257">
        <f t="shared" si="6"/>
        <v>0</v>
      </c>
      <c r="H33" s="73">
        <v>0</v>
      </c>
      <c r="I33" s="257">
        <f t="shared" si="7"/>
        <v>0</v>
      </c>
      <c r="J33" s="73">
        <v>0</v>
      </c>
      <c r="K33" s="257">
        <f t="shared" si="8"/>
        <v>0</v>
      </c>
      <c r="L33" s="73">
        <v>0</v>
      </c>
      <c r="M33" s="257">
        <f t="shared" si="9"/>
        <v>0</v>
      </c>
      <c r="N33" s="73">
        <v>0</v>
      </c>
      <c r="O33" s="257">
        <f t="shared" si="10"/>
        <v>0</v>
      </c>
      <c r="P33" s="73">
        <v>0</v>
      </c>
      <c r="Q33" s="257">
        <f t="shared" si="11"/>
        <v>0</v>
      </c>
    </row>
    <row r="34" spans="1:18" ht="15.75">
      <c r="A34" s="274" t="s">
        <v>37</v>
      </c>
      <c r="B34" s="279" t="s">
        <v>38</v>
      </c>
      <c r="C34" s="62">
        <v>0</v>
      </c>
      <c r="D34" s="73">
        <v>0</v>
      </c>
      <c r="E34" s="257">
        <f t="shared" si="5"/>
        <v>0</v>
      </c>
      <c r="F34" s="73">
        <v>0</v>
      </c>
      <c r="G34" s="257">
        <f t="shared" si="6"/>
        <v>0</v>
      </c>
      <c r="H34" s="73">
        <v>0</v>
      </c>
      <c r="I34" s="257">
        <f t="shared" si="7"/>
        <v>0</v>
      </c>
      <c r="J34" s="73">
        <v>0</v>
      </c>
      <c r="K34" s="257">
        <f t="shared" si="8"/>
        <v>0</v>
      </c>
      <c r="L34" s="73">
        <v>0</v>
      </c>
      <c r="M34" s="257">
        <f t="shared" si="9"/>
        <v>0</v>
      </c>
      <c r="N34" s="73">
        <v>0</v>
      </c>
      <c r="O34" s="257">
        <f t="shared" si="10"/>
        <v>0</v>
      </c>
      <c r="P34" s="73">
        <v>0</v>
      </c>
      <c r="Q34" s="257">
        <f t="shared" si="11"/>
        <v>0</v>
      </c>
    </row>
    <row r="35" spans="1:18" ht="15.75">
      <c r="A35" s="274" t="s">
        <v>39</v>
      </c>
      <c r="B35" s="279" t="s">
        <v>40</v>
      </c>
      <c r="C35" s="62">
        <v>0</v>
      </c>
      <c r="D35" s="73">
        <v>0</v>
      </c>
      <c r="E35" s="257">
        <f t="shared" si="5"/>
        <v>0</v>
      </c>
      <c r="F35" s="73">
        <v>0</v>
      </c>
      <c r="G35" s="257">
        <f t="shared" si="6"/>
        <v>0</v>
      </c>
      <c r="H35" s="73">
        <v>0</v>
      </c>
      <c r="I35" s="257">
        <f t="shared" si="7"/>
        <v>0</v>
      </c>
      <c r="J35" s="73">
        <v>0</v>
      </c>
      <c r="K35" s="257">
        <f t="shared" si="8"/>
        <v>0</v>
      </c>
      <c r="L35" s="73">
        <v>0</v>
      </c>
      <c r="M35" s="257">
        <f t="shared" si="9"/>
        <v>0</v>
      </c>
      <c r="N35" s="73">
        <v>0</v>
      </c>
      <c r="O35" s="257">
        <f t="shared" si="10"/>
        <v>0</v>
      </c>
      <c r="P35" s="73">
        <v>0</v>
      </c>
      <c r="Q35" s="257">
        <f t="shared" si="11"/>
        <v>0</v>
      </c>
    </row>
    <row r="36" spans="1:18" ht="15.75">
      <c r="A36" s="274" t="s">
        <v>41</v>
      </c>
      <c r="B36" s="279" t="s">
        <v>42</v>
      </c>
      <c r="C36" s="62">
        <v>0</v>
      </c>
      <c r="D36" s="73">
        <v>0</v>
      </c>
      <c r="E36" s="257">
        <f t="shared" si="5"/>
        <v>0</v>
      </c>
      <c r="F36" s="73">
        <v>0</v>
      </c>
      <c r="G36" s="257">
        <f t="shared" si="6"/>
        <v>0</v>
      </c>
      <c r="H36" s="73">
        <v>0</v>
      </c>
      <c r="I36" s="257">
        <f t="shared" si="7"/>
        <v>0</v>
      </c>
      <c r="J36" s="73">
        <v>0</v>
      </c>
      <c r="K36" s="257">
        <f t="shared" si="8"/>
        <v>0</v>
      </c>
      <c r="L36" s="73">
        <v>0</v>
      </c>
      <c r="M36" s="257">
        <f t="shared" si="9"/>
        <v>0</v>
      </c>
      <c r="N36" s="73">
        <v>0</v>
      </c>
      <c r="O36" s="257">
        <f t="shared" si="10"/>
        <v>0</v>
      </c>
      <c r="P36" s="73">
        <v>0</v>
      </c>
      <c r="Q36" s="257">
        <f t="shared" si="11"/>
        <v>0</v>
      </c>
    </row>
    <row r="37" spans="1:18" ht="15.75">
      <c r="A37" s="274" t="s">
        <v>43</v>
      </c>
      <c r="B37" s="279" t="s">
        <v>44</v>
      </c>
      <c r="C37" s="62">
        <v>0</v>
      </c>
      <c r="D37" s="73">
        <v>0</v>
      </c>
      <c r="E37" s="257">
        <f t="shared" si="5"/>
        <v>0</v>
      </c>
      <c r="F37" s="73">
        <v>0</v>
      </c>
      <c r="G37" s="257">
        <f t="shared" si="6"/>
        <v>0</v>
      </c>
      <c r="H37" s="73">
        <v>0</v>
      </c>
      <c r="I37" s="257">
        <f t="shared" si="7"/>
        <v>0</v>
      </c>
      <c r="J37" s="73">
        <v>0</v>
      </c>
      <c r="K37" s="257">
        <f t="shared" si="8"/>
        <v>0</v>
      </c>
      <c r="L37" s="73">
        <v>0</v>
      </c>
      <c r="M37" s="257">
        <f t="shared" si="9"/>
        <v>0</v>
      </c>
      <c r="N37" s="73">
        <v>0</v>
      </c>
      <c r="O37" s="257">
        <f t="shared" si="10"/>
        <v>0</v>
      </c>
      <c r="P37" s="73">
        <v>0</v>
      </c>
      <c r="Q37" s="257">
        <f t="shared" si="11"/>
        <v>0</v>
      </c>
    </row>
    <row r="38" spans="1:18" ht="15.75">
      <c r="A38" s="274" t="s">
        <v>45</v>
      </c>
      <c r="B38" s="279" t="s">
        <v>46</v>
      </c>
      <c r="C38" s="62">
        <v>0</v>
      </c>
      <c r="D38" s="73">
        <v>0</v>
      </c>
      <c r="E38" s="257">
        <f t="shared" si="5"/>
        <v>0</v>
      </c>
      <c r="F38" s="73">
        <v>0</v>
      </c>
      <c r="G38" s="257">
        <f t="shared" si="6"/>
        <v>0</v>
      </c>
      <c r="H38" s="73">
        <v>0</v>
      </c>
      <c r="I38" s="257">
        <f t="shared" si="7"/>
        <v>0</v>
      </c>
      <c r="J38" s="73">
        <v>0</v>
      </c>
      <c r="K38" s="257">
        <f t="shared" si="8"/>
        <v>0</v>
      </c>
      <c r="L38" s="73">
        <v>0</v>
      </c>
      <c r="M38" s="257">
        <f t="shared" si="9"/>
        <v>0</v>
      </c>
      <c r="N38" s="73">
        <v>0</v>
      </c>
      <c r="O38" s="257">
        <f t="shared" si="10"/>
        <v>0</v>
      </c>
      <c r="P38" s="73">
        <v>0</v>
      </c>
      <c r="Q38" s="257">
        <f t="shared" si="11"/>
        <v>0</v>
      </c>
    </row>
    <row r="39" spans="1:18" ht="15.75">
      <c r="A39" s="274" t="s">
        <v>47</v>
      </c>
      <c r="B39" s="279" t="s">
        <v>48</v>
      </c>
      <c r="C39" s="62">
        <v>0</v>
      </c>
      <c r="D39" s="73">
        <v>0</v>
      </c>
      <c r="E39" s="257">
        <f t="shared" si="5"/>
        <v>0</v>
      </c>
      <c r="F39" s="73">
        <v>0</v>
      </c>
      <c r="G39" s="257">
        <f t="shared" si="6"/>
        <v>0</v>
      </c>
      <c r="H39" s="73">
        <v>0</v>
      </c>
      <c r="I39" s="257">
        <f t="shared" si="7"/>
        <v>0</v>
      </c>
      <c r="J39" s="73">
        <v>0</v>
      </c>
      <c r="K39" s="257">
        <f t="shared" si="8"/>
        <v>0</v>
      </c>
      <c r="L39" s="73">
        <v>0</v>
      </c>
      <c r="M39" s="257">
        <f t="shared" si="9"/>
        <v>0</v>
      </c>
      <c r="N39" s="73">
        <v>0</v>
      </c>
      <c r="O39" s="257">
        <f t="shared" si="10"/>
        <v>0</v>
      </c>
      <c r="P39" s="73">
        <v>0</v>
      </c>
      <c r="Q39" s="257">
        <f t="shared" si="11"/>
        <v>0</v>
      </c>
    </row>
    <row r="40" spans="1:18" ht="15.75">
      <c r="A40" s="274" t="s">
        <v>264</v>
      </c>
      <c r="B40" s="279" t="s">
        <v>265</v>
      </c>
      <c r="C40" s="62">
        <v>0</v>
      </c>
      <c r="D40" s="73">
        <v>0</v>
      </c>
      <c r="E40" s="257">
        <f t="shared" si="5"/>
        <v>0</v>
      </c>
      <c r="F40" s="73">
        <v>0</v>
      </c>
      <c r="G40" s="257">
        <f t="shared" si="6"/>
        <v>0</v>
      </c>
      <c r="H40" s="73">
        <v>0</v>
      </c>
      <c r="I40" s="257">
        <f t="shared" si="7"/>
        <v>0</v>
      </c>
      <c r="J40" s="73">
        <v>0</v>
      </c>
      <c r="K40" s="257">
        <f t="shared" si="8"/>
        <v>0</v>
      </c>
      <c r="L40" s="73">
        <v>0</v>
      </c>
      <c r="M40" s="257">
        <f t="shared" si="9"/>
        <v>0</v>
      </c>
      <c r="N40" s="73">
        <v>0</v>
      </c>
      <c r="O40" s="257">
        <f t="shared" si="10"/>
        <v>0</v>
      </c>
      <c r="P40" s="73">
        <v>0</v>
      </c>
      <c r="Q40" s="257">
        <f t="shared" si="11"/>
        <v>0</v>
      </c>
    </row>
    <row r="41" spans="1:18">
      <c r="A41" s="277"/>
      <c r="B41" s="17"/>
      <c r="C41" s="44"/>
      <c r="D41" s="5"/>
      <c r="E41" s="4"/>
      <c r="F41" s="5"/>
      <c r="G41" s="4"/>
      <c r="H41" s="5"/>
      <c r="I41" s="3"/>
      <c r="J41" s="5"/>
      <c r="K41" s="4"/>
      <c r="L41" s="5"/>
      <c r="M41" s="4"/>
      <c r="N41" s="5"/>
      <c r="O41" s="4"/>
      <c r="P41" s="5"/>
      <c r="Q41" s="4"/>
    </row>
    <row r="42" spans="1:18" ht="15.75">
      <c r="A42" s="15" t="s">
        <v>10</v>
      </c>
      <c r="B42" s="19"/>
      <c r="C42" s="247"/>
      <c r="D42" s="248"/>
      <c r="E42" s="249">
        <f>SUM(E30:E40)</f>
        <v>0</v>
      </c>
      <c r="F42" s="5"/>
      <c r="G42" s="249">
        <f t="shared" ref="G42:I42" si="12">SUM(G30:G40)</f>
        <v>0</v>
      </c>
      <c r="H42" s="5"/>
      <c r="I42" s="249">
        <f t="shared" si="12"/>
        <v>0</v>
      </c>
      <c r="J42" s="5"/>
      <c r="K42" s="249">
        <f>SUM(K30:K40)</f>
        <v>0</v>
      </c>
      <c r="L42" s="5"/>
      <c r="M42" s="249">
        <f>SUM(M30:M40)</f>
        <v>0</v>
      </c>
      <c r="N42" s="5"/>
      <c r="O42" s="249">
        <f>SUM(O30:O40)</f>
        <v>0</v>
      </c>
      <c r="P42" s="5"/>
      <c r="Q42" s="250">
        <f t="shared" ref="Q42" si="13">SUM(Q30:Q40)</f>
        <v>0</v>
      </c>
      <c r="R42" s="77"/>
    </row>
    <row r="43" spans="1:18" ht="15.75">
      <c r="A43" s="15" t="s">
        <v>11</v>
      </c>
      <c r="B43" s="19"/>
      <c r="C43" s="247"/>
      <c r="D43" s="248"/>
      <c r="E43" s="249">
        <f>SUM(E42)</f>
        <v>0</v>
      </c>
      <c r="F43" s="5"/>
      <c r="G43" s="249">
        <f>E43+G42</f>
        <v>0</v>
      </c>
      <c r="H43" s="5"/>
      <c r="I43" s="249">
        <f t="shared" ref="I43" si="14">G43+I42</f>
        <v>0</v>
      </c>
      <c r="J43" s="5"/>
      <c r="K43" s="249">
        <f t="shared" ref="K43" si="15">I43+K42</f>
        <v>0</v>
      </c>
      <c r="L43" s="5"/>
      <c r="M43" s="249">
        <f t="shared" ref="M43" si="16">K43+M42</f>
        <v>0</v>
      </c>
      <c r="N43" s="5"/>
      <c r="O43" s="249">
        <f t="shared" ref="O43" si="17">M43+O42</f>
        <v>0</v>
      </c>
      <c r="P43" s="5"/>
      <c r="Q43" s="250">
        <f t="shared" ref="Q43" si="18">O43+Q42</f>
        <v>0</v>
      </c>
      <c r="R43" s="77"/>
    </row>
    <row r="44" spans="1:18" s="32" customFormat="1" ht="15.75" thickBot="1">
      <c r="A44" s="278"/>
      <c r="B44" s="291"/>
      <c r="C44" s="291"/>
      <c r="D44" s="46"/>
      <c r="E44" s="26"/>
      <c r="F44" s="27"/>
      <c r="G44" s="28"/>
      <c r="H44" s="27"/>
      <c r="I44" s="29"/>
      <c r="J44" s="48"/>
      <c r="K44" s="30"/>
      <c r="L44" s="27"/>
      <c r="M44" s="28"/>
      <c r="N44" s="253"/>
      <c r="O44" s="254"/>
      <c r="P44" s="255"/>
      <c r="Q44" s="256"/>
      <c r="R44" s="272"/>
    </row>
    <row r="45" spans="1:18" ht="60" customHeight="1" thickBot="1">
      <c r="A45" s="54">
        <v>3</v>
      </c>
      <c r="B45" s="55" t="s">
        <v>49</v>
      </c>
      <c r="C45" s="239">
        <f>SUM(C47:C54)</f>
        <v>0</v>
      </c>
      <c r="D45" s="57" t="s">
        <v>5</v>
      </c>
      <c r="E45" s="58" t="s">
        <v>6</v>
      </c>
      <c r="F45" s="57" t="s">
        <v>5</v>
      </c>
      <c r="G45" s="58" t="s">
        <v>6</v>
      </c>
      <c r="H45" s="57" t="s">
        <v>5</v>
      </c>
      <c r="I45" s="59" t="s">
        <v>6</v>
      </c>
      <c r="J45" s="57" t="s">
        <v>5</v>
      </c>
      <c r="K45" s="58" t="s">
        <v>6</v>
      </c>
      <c r="L45" s="57" t="s">
        <v>5</v>
      </c>
      <c r="M45" s="58" t="s">
        <v>6</v>
      </c>
      <c r="N45" s="240" t="s">
        <v>5</v>
      </c>
      <c r="O45" s="241" t="s">
        <v>6</v>
      </c>
      <c r="P45" s="240" t="s">
        <v>5</v>
      </c>
      <c r="Q45" s="242" t="s">
        <v>6</v>
      </c>
    </row>
    <row r="46" spans="1:18">
      <c r="A46" s="277"/>
      <c r="B46" s="17"/>
      <c r="C46" s="44"/>
      <c r="D46" s="8"/>
      <c r="E46" s="7"/>
      <c r="F46" s="8"/>
      <c r="G46" s="7"/>
      <c r="H46" s="5"/>
      <c r="I46" s="3"/>
      <c r="J46" s="5"/>
      <c r="K46" s="4"/>
      <c r="L46" s="8"/>
      <c r="M46" s="7"/>
      <c r="N46" s="12"/>
      <c r="O46" s="9"/>
      <c r="P46" s="12"/>
      <c r="Q46" s="9"/>
    </row>
    <row r="47" spans="1:18" ht="15.75">
      <c r="A47" s="274" t="s">
        <v>50</v>
      </c>
      <c r="B47" s="279" t="s">
        <v>51</v>
      </c>
      <c r="C47" s="62">
        <v>0</v>
      </c>
      <c r="D47" s="73">
        <v>0</v>
      </c>
      <c r="E47" s="257">
        <f t="shared" ref="E47:E54" si="19">D47*C47</f>
        <v>0</v>
      </c>
      <c r="F47" s="73">
        <v>0</v>
      </c>
      <c r="G47" s="257">
        <f t="shared" ref="G47:G54" si="20">F47*C47</f>
        <v>0</v>
      </c>
      <c r="H47" s="73">
        <v>0</v>
      </c>
      <c r="I47" s="257">
        <f t="shared" ref="I47:I54" si="21">H47*C47</f>
        <v>0</v>
      </c>
      <c r="J47" s="73">
        <v>0</v>
      </c>
      <c r="K47" s="257">
        <f t="shared" ref="K47:K54" si="22">J47*C47</f>
        <v>0</v>
      </c>
      <c r="L47" s="73">
        <v>0</v>
      </c>
      <c r="M47" s="257">
        <f t="shared" ref="M47:M54" si="23">L47*C47</f>
        <v>0</v>
      </c>
      <c r="N47" s="73">
        <v>0</v>
      </c>
      <c r="O47" s="257">
        <f t="shared" ref="O47:O54" si="24">N47*C47</f>
        <v>0</v>
      </c>
      <c r="P47" s="73">
        <v>0</v>
      </c>
      <c r="Q47" s="257">
        <f t="shared" ref="Q47:Q54" si="25">C47*P47</f>
        <v>0</v>
      </c>
      <c r="R47" s="77"/>
    </row>
    <row r="48" spans="1:18" ht="15.75">
      <c r="A48" s="274" t="s">
        <v>52</v>
      </c>
      <c r="B48" s="279" t="s">
        <v>53</v>
      </c>
      <c r="C48" s="62">
        <v>0</v>
      </c>
      <c r="D48" s="73">
        <v>0</v>
      </c>
      <c r="E48" s="257">
        <f t="shared" si="19"/>
        <v>0</v>
      </c>
      <c r="F48" s="73">
        <v>0</v>
      </c>
      <c r="G48" s="257">
        <f t="shared" si="20"/>
        <v>0</v>
      </c>
      <c r="H48" s="73">
        <v>0</v>
      </c>
      <c r="I48" s="257">
        <f t="shared" si="21"/>
        <v>0</v>
      </c>
      <c r="J48" s="73">
        <v>0</v>
      </c>
      <c r="K48" s="257">
        <f t="shared" si="22"/>
        <v>0</v>
      </c>
      <c r="L48" s="73">
        <v>0</v>
      </c>
      <c r="M48" s="257">
        <f t="shared" si="23"/>
        <v>0</v>
      </c>
      <c r="N48" s="73">
        <v>0</v>
      </c>
      <c r="O48" s="257">
        <f t="shared" si="24"/>
        <v>0</v>
      </c>
      <c r="P48" s="73">
        <v>0</v>
      </c>
      <c r="Q48" s="257">
        <f t="shared" si="25"/>
        <v>0</v>
      </c>
      <c r="R48" s="77"/>
    </row>
    <row r="49" spans="1:18" ht="15.75">
      <c r="A49" s="274" t="s">
        <v>54</v>
      </c>
      <c r="B49" s="279" t="s">
        <v>55</v>
      </c>
      <c r="C49" s="62">
        <v>0</v>
      </c>
      <c r="D49" s="73">
        <v>0</v>
      </c>
      <c r="E49" s="257">
        <f t="shared" si="19"/>
        <v>0</v>
      </c>
      <c r="F49" s="73">
        <v>0</v>
      </c>
      <c r="G49" s="257">
        <f t="shared" si="20"/>
        <v>0</v>
      </c>
      <c r="H49" s="73">
        <v>0</v>
      </c>
      <c r="I49" s="257">
        <f t="shared" si="21"/>
        <v>0</v>
      </c>
      <c r="J49" s="73">
        <v>0</v>
      </c>
      <c r="K49" s="257">
        <f t="shared" si="22"/>
        <v>0</v>
      </c>
      <c r="L49" s="73">
        <v>0</v>
      </c>
      <c r="M49" s="257">
        <f t="shared" si="23"/>
        <v>0</v>
      </c>
      <c r="N49" s="73">
        <v>0</v>
      </c>
      <c r="O49" s="257">
        <f t="shared" si="24"/>
        <v>0</v>
      </c>
      <c r="P49" s="73">
        <v>0</v>
      </c>
      <c r="Q49" s="257">
        <f t="shared" si="25"/>
        <v>0</v>
      </c>
      <c r="R49" s="77"/>
    </row>
    <row r="50" spans="1:18" ht="15.75">
      <c r="A50" s="274" t="s">
        <v>56</v>
      </c>
      <c r="B50" s="279" t="s">
        <v>57</v>
      </c>
      <c r="C50" s="62">
        <v>0</v>
      </c>
      <c r="D50" s="73">
        <v>0</v>
      </c>
      <c r="E50" s="257">
        <f t="shared" si="19"/>
        <v>0</v>
      </c>
      <c r="F50" s="73">
        <v>0</v>
      </c>
      <c r="G50" s="257">
        <f t="shared" si="20"/>
        <v>0</v>
      </c>
      <c r="H50" s="73">
        <v>0</v>
      </c>
      <c r="I50" s="257">
        <f t="shared" si="21"/>
        <v>0</v>
      </c>
      <c r="J50" s="73">
        <v>0</v>
      </c>
      <c r="K50" s="257">
        <f t="shared" si="22"/>
        <v>0</v>
      </c>
      <c r="L50" s="73">
        <v>0</v>
      </c>
      <c r="M50" s="257">
        <f t="shared" si="23"/>
        <v>0</v>
      </c>
      <c r="N50" s="73">
        <v>0</v>
      </c>
      <c r="O50" s="257">
        <f t="shared" si="24"/>
        <v>0</v>
      </c>
      <c r="P50" s="73">
        <v>0</v>
      </c>
      <c r="Q50" s="257">
        <f t="shared" si="25"/>
        <v>0</v>
      </c>
      <c r="R50" s="77"/>
    </row>
    <row r="51" spans="1:18" ht="15.75">
      <c r="A51" s="274" t="s">
        <v>58</v>
      </c>
      <c r="B51" s="279" t="s">
        <v>59</v>
      </c>
      <c r="C51" s="62">
        <v>0</v>
      </c>
      <c r="D51" s="73">
        <v>0</v>
      </c>
      <c r="E51" s="257">
        <f t="shared" si="19"/>
        <v>0</v>
      </c>
      <c r="F51" s="73">
        <v>0</v>
      </c>
      <c r="G51" s="257">
        <f t="shared" si="20"/>
        <v>0</v>
      </c>
      <c r="H51" s="73">
        <v>0</v>
      </c>
      <c r="I51" s="257">
        <f t="shared" si="21"/>
        <v>0</v>
      </c>
      <c r="J51" s="73">
        <v>0</v>
      </c>
      <c r="K51" s="257">
        <f t="shared" si="22"/>
        <v>0</v>
      </c>
      <c r="L51" s="73">
        <v>0</v>
      </c>
      <c r="M51" s="257">
        <f t="shared" si="23"/>
        <v>0</v>
      </c>
      <c r="N51" s="73">
        <v>0</v>
      </c>
      <c r="O51" s="257">
        <f t="shared" si="24"/>
        <v>0</v>
      </c>
      <c r="P51" s="73">
        <v>0</v>
      </c>
      <c r="Q51" s="257">
        <f t="shared" si="25"/>
        <v>0</v>
      </c>
      <c r="R51" s="77"/>
    </row>
    <row r="52" spans="1:18" ht="15.75">
      <c r="A52" s="274" t="s">
        <v>60</v>
      </c>
      <c r="B52" s="279" t="s">
        <v>61</v>
      </c>
      <c r="C52" s="62">
        <v>0</v>
      </c>
      <c r="D52" s="73">
        <v>0</v>
      </c>
      <c r="E52" s="257">
        <f t="shared" si="19"/>
        <v>0</v>
      </c>
      <c r="F52" s="73">
        <v>0</v>
      </c>
      <c r="G52" s="257">
        <f t="shared" si="20"/>
        <v>0</v>
      </c>
      <c r="H52" s="73">
        <v>0</v>
      </c>
      <c r="I52" s="257">
        <f t="shared" si="21"/>
        <v>0</v>
      </c>
      <c r="J52" s="73">
        <v>0</v>
      </c>
      <c r="K52" s="257">
        <f t="shared" si="22"/>
        <v>0</v>
      </c>
      <c r="L52" s="73">
        <v>0</v>
      </c>
      <c r="M52" s="257">
        <f t="shared" si="23"/>
        <v>0</v>
      </c>
      <c r="N52" s="73">
        <v>0</v>
      </c>
      <c r="O52" s="257">
        <f t="shared" si="24"/>
        <v>0</v>
      </c>
      <c r="P52" s="73">
        <v>0</v>
      </c>
      <c r="Q52" s="257">
        <f t="shared" si="25"/>
        <v>0</v>
      </c>
      <c r="R52" s="77"/>
    </row>
    <row r="53" spans="1:18" ht="15.75">
      <c r="A53" s="274" t="s">
        <v>62</v>
      </c>
      <c r="B53" s="279" t="s">
        <v>63</v>
      </c>
      <c r="C53" s="62">
        <v>0</v>
      </c>
      <c r="D53" s="73">
        <v>0</v>
      </c>
      <c r="E53" s="257">
        <f t="shared" si="19"/>
        <v>0</v>
      </c>
      <c r="F53" s="73">
        <v>0</v>
      </c>
      <c r="G53" s="257">
        <f t="shared" si="20"/>
        <v>0</v>
      </c>
      <c r="H53" s="73">
        <v>0</v>
      </c>
      <c r="I53" s="257">
        <f t="shared" si="21"/>
        <v>0</v>
      </c>
      <c r="J53" s="73">
        <v>0</v>
      </c>
      <c r="K53" s="257">
        <f t="shared" si="22"/>
        <v>0</v>
      </c>
      <c r="L53" s="73">
        <v>0</v>
      </c>
      <c r="M53" s="257">
        <f t="shared" si="23"/>
        <v>0</v>
      </c>
      <c r="N53" s="73">
        <v>0</v>
      </c>
      <c r="O53" s="257">
        <f t="shared" si="24"/>
        <v>0</v>
      </c>
      <c r="P53" s="73">
        <v>0</v>
      </c>
      <c r="Q53" s="257">
        <f t="shared" si="25"/>
        <v>0</v>
      </c>
      <c r="R53" s="77"/>
    </row>
    <row r="54" spans="1:18" ht="15.75">
      <c r="A54" s="274" t="s">
        <v>64</v>
      </c>
      <c r="B54" s="279" t="s">
        <v>65</v>
      </c>
      <c r="C54" s="62">
        <v>0</v>
      </c>
      <c r="D54" s="73">
        <v>0</v>
      </c>
      <c r="E54" s="257">
        <f t="shared" si="19"/>
        <v>0</v>
      </c>
      <c r="F54" s="73">
        <v>0</v>
      </c>
      <c r="G54" s="257">
        <f t="shared" si="20"/>
        <v>0</v>
      </c>
      <c r="H54" s="73">
        <v>0</v>
      </c>
      <c r="I54" s="257">
        <f t="shared" si="21"/>
        <v>0</v>
      </c>
      <c r="J54" s="73">
        <v>0</v>
      </c>
      <c r="K54" s="257">
        <f t="shared" si="22"/>
        <v>0</v>
      </c>
      <c r="L54" s="73">
        <v>0</v>
      </c>
      <c r="M54" s="257">
        <f t="shared" si="23"/>
        <v>0</v>
      </c>
      <c r="N54" s="73">
        <v>0</v>
      </c>
      <c r="O54" s="257">
        <f t="shared" si="24"/>
        <v>0</v>
      </c>
      <c r="P54" s="73">
        <v>0</v>
      </c>
      <c r="Q54" s="257">
        <f t="shared" si="25"/>
        <v>0</v>
      </c>
      <c r="R54" s="77"/>
    </row>
    <row r="55" spans="1:18">
      <c r="A55" s="277"/>
      <c r="B55" s="17"/>
      <c r="C55" s="44"/>
      <c r="D55" s="8"/>
      <c r="E55" s="7"/>
      <c r="F55" s="8"/>
      <c r="G55" s="7"/>
      <c r="H55" s="5"/>
      <c r="I55" s="3"/>
      <c r="J55" s="5"/>
      <c r="K55" s="4"/>
      <c r="L55" s="5"/>
      <c r="M55" s="4"/>
      <c r="N55" s="12"/>
      <c r="O55" s="9"/>
      <c r="P55" s="12"/>
      <c r="Q55" s="9"/>
      <c r="R55" s="77"/>
    </row>
    <row r="56" spans="1:18" ht="15.75">
      <c r="A56" s="15" t="s">
        <v>10</v>
      </c>
      <c r="B56" s="19"/>
      <c r="C56" s="247"/>
      <c r="D56" s="8"/>
      <c r="E56" s="249">
        <f>SUM(E47:E54)</f>
        <v>0</v>
      </c>
      <c r="F56" s="8"/>
      <c r="G56" s="249">
        <f t="shared" ref="G56:O56" si="26">SUM(G47:G54)</f>
        <v>0</v>
      </c>
      <c r="H56" s="5"/>
      <c r="I56" s="249">
        <f t="shared" si="26"/>
        <v>0</v>
      </c>
      <c r="J56" s="5"/>
      <c r="K56" s="249">
        <f t="shared" si="26"/>
        <v>0</v>
      </c>
      <c r="L56" s="5"/>
      <c r="M56" s="249">
        <f t="shared" si="26"/>
        <v>0</v>
      </c>
      <c r="N56" s="12"/>
      <c r="O56" s="249">
        <f t="shared" si="26"/>
        <v>0</v>
      </c>
      <c r="P56" s="12"/>
      <c r="Q56" s="250">
        <f>SUM(Q47:Q54)</f>
        <v>0</v>
      </c>
      <c r="R56" s="77"/>
    </row>
    <row r="57" spans="1:18" ht="15.75">
      <c r="A57" s="15" t="s">
        <v>11</v>
      </c>
      <c r="B57" s="19"/>
      <c r="C57" s="247"/>
      <c r="D57" s="8"/>
      <c r="E57" s="249">
        <f>SUM(E56)</f>
        <v>0</v>
      </c>
      <c r="F57" s="8"/>
      <c r="G57" s="249">
        <f>E57+G56</f>
        <v>0</v>
      </c>
      <c r="H57" s="5"/>
      <c r="I57" s="249">
        <f t="shared" ref="I57" si="27">G57+I56</f>
        <v>0</v>
      </c>
      <c r="J57" s="5"/>
      <c r="K57" s="249">
        <f t="shared" ref="K57" si="28">I57+K56</f>
        <v>0</v>
      </c>
      <c r="L57" s="5"/>
      <c r="M57" s="249">
        <f t="shared" ref="M57" si="29">K57+M56</f>
        <v>0</v>
      </c>
      <c r="N57" s="12"/>
      <c r="O57" s="249">
        <f t="shared" ref="O57" si="30">M57+O56</f>
        <v>0</v>
      </c>
      <c r="P57" s="12"/>
      <c r="Q57" s="250">
        <f t="shared" ref="Q57" si="31">O57+Q56</f>
        <v>0</v>
      </c>
      <c r="R57" s="77"/>
    </row>
    <row r="58" spans="1:18" s="32" customFormat="1" ht="15.75" thickBot="1">
      <c r="A58" s="278"/>
      <c r="B58" s="291"/>
      <c r="C58" s="291"/>
      <c r="D58" s="46"/>
      <c r="E58" s="26"/>
      <c r="F58" s="27"/>
      <c r="G58" s="28"/>
      <c r="H58" s="27"/>
      <c r="I58" s="29"/>
      <c r="J58" s="48"/>
      <c r="K58" s="30"/>
      <c r="L58" s="27"/>
      <c r="M58" s="28"/>
      <c r="N58" s="253"/>
      <c r="O58" s="254"/>
      <c r="P58" s="255"/>
      <c r="Q58" s="256"/>
      <c r="R58"/>
    </row>
    <row r="59" spans="1:18" ht="60" customHeight="1" thickBot="1">
      <c r="A59" s="54">
        <v>4</v>
      </c>
      <c r="B59" s="55" t="s">
        <v>73</v>
      </c>
      <c r="C59" s="239">
        <f>SUM(C61:C63)</f>
        <v>0</v>
      </c>
      <c r="D59" s="57" t="s">
        <v>5</v>
      </c>
      <c r="E59" s="58" t="s">
        <v>6</v>
      </c>
      <c r="F59" s="57" t="s">
        <v>5</v>
      </c>
      <c r="G59" s="58" t="s">
        <v>6</v>
      </c>
      <c r="H59" s="57" t="s">
        <v>5</v>
      </c>
      <c r="I59" s="59" t="s">
        <v>6</v>
      </c>
      <c r="J59" s="57" t="s">
        <v>5</v>
      </c>
      <c r="K59" s="58" t="s">
        <v>6</v>
      </c>
      <c r="L59" s="57" t="s">
        <v>5</v>
      </c>
      <c r="M59" s="58" t="s">
        <v>6</v>
      </c>
      <c r="N59" s="240" t="s">
        <v>5</v>
      </c>
      <c r="O59" s="241" t="s">
        <v>6</v>
      </c>
      <c r="P59" s="240" t="s">
        <v>5</v>
      </c>
      <c r="Q59" s="242" t="s">
        <v>6</v>
      </c>
    </row>
    <row r="60" spans="1:18">
      <c r="A60" s="277"/>
      <c r="B60" s="17"/>
      <c r="C60" s="44"/>
      <c r="D60" s="8"/>
      <c r="E60" s="7"/>
      <c r="F60" s="8"/>
      <c r="G60" s="7"/>
      <c r="H60" s="8"/>
      <c r="I60" s="11"/>
      <c r="J60" s="8"/>
      <c r="K60" s="7"/>
      <c r="L60" s="8"/>
      <c r="M60" s="7"/>
      <c r="N60" s="12"/>
      <c r="O60" s="9"/>
      <c r="P60" s="12"/>
      <c r="Q60" s="9"/>
    </row>
    <row r="61" spans="1:18" ht="15.75">
      <c r="A61" s="274" t="s">
        <v>66</v>
      </c>
      <c r="B61" s="279" t="s">
        <v>67</v>
      </c>
      <c r="C61" s="62">
        <v>0</v>
      </c>
      <c r="D61" s="73">
        <v>0</v>
      </c>
      <c r="E61" s="257">
        <f>D61*C61</f>
        <v>0</v>
      </c>
      <c r="F61" s="73">
        <v>0</v>
      </c>
      <c r="G61" s="257">
        <f>F61*C61</f>
        <v>0</v>
      </c>
      <c r="H61" s="73">
        <v>0</v>
      </c>
      <c r="I61" s="257">
        <f>H61*C61</f>
        <v>0</v>
      </c>
      <c r="J61" s="73">
        <v>0</v>
      </c>
      <c r="K61" s="257">
        <f>J61*C61</f>
        <v>0</v>
      </c>
      <c r="L61" s="73">
        <v>0</v>
      </c>
      <c r="M61" s="257">
        <f>L61*C61</f>
        <v>0</v>
      </c>
      <c r="N61" s="73">
        <v>0</v>
      </c>
      <c r="O61" s="257">
        <f>N61*C61</f>
        <v>0</v>
      </c>
      <c r="P61" s="73">
        <v>0</v>
      </c>
      <c r="Q61" s="257">
        <f>C61*P61</f>
        <v>0</v>
      </c>
    </row>
    <row r="62" spans="1:18" ht="15.75">
      <c r="A62" s="274" t="s">
        <v>68</v>
      </c>
      <c r="B62" s="279" t="s">
        <v>69</v>
      </c>
      <c r="C62" s="62">
        <v>0</v>
      </c>
      <c r="D62" s="73">
        <v>0</v>
      </c>
      <c r="E62" s="257">
        <f>D62*C62</f>
        <v>0</v>
      </c>
      <c r="F62" s="73">
        <v>0</v>
      </c>
      <c r="G62" s="257">
        <f>F62*C62</f>
        <v>0</v>
      </c>
      <c r="H62" s="73">
        <v>0</v>
      </c>
      <c r="I62" s="257">
        <f>H62*C62</f>
        <v>0</v>
      </c>
      <c r="J62" s="73">
        <v>0</v>
      </c>
      <c r="K62" s="257">
        <f>J62*C62</f>
        <v>0</v>
      </c>
      <c r="L62" s="73">
        <v>0</v>
      </c>
      <c r="M62" s="257">
        <f>L62*C62</f>
        <v>0</v>
      </c>
      <c r="N62" s="73">
        <v>0</v>
      </c>
      <c r="O62" s="257">
        <f>N62*C62</f>
        <v>0</v>
      </c>
      <c r="P62" s="73">
        <v>0</v>
      </c>
      <c r="Q62" s="257">
        <f>C62*P62</f>
        <v>0</v>
      </c>
    </row>
    <row r="63" spans="1:18" ht="15.75">
      <c r="A63" s="274" t="s">
        <v>70</v>
      </c>
      <c r="B63" s="279" t="s">
        <v>71</v>
      </c>
      <c r="C63" s="62">
        <v>0</v>
      </c>
      <c r="D63" s="73">
        <v>0</v>
      </c>
      <c r="E63" s="257">
        <f>D63*C63</f>
        <v>0</v>
      </c>
      <c r="F63" s="73">
        <v>0</v>
      </c>
      <c r="G63" s="257">
        <f>F63*C63</f>
        <v>0</v>
      </c>
      <c r="H63" s="73">
        <v>0</v>
      </c>
      <c r="I63" s="257">
        <f>H63*C63</f>
        <v>0</v>
      </c>
      <c r="J63" s="73">
        <v>0</v>
      </c>
      <c r="K63" s="257">
        <f>J63*C63</f>
        <v>0</v>
      </c>
      <c r="L63" s="73">
        <v>0</v>
      </c>
      <c r="M63" s="257">
        <f>L63*C63</f>
        <v>0</v>
      </c>
      <c r="N63" s="73">
        <v>0</v>
      </c>
      <c r="O63" s="257">
        <f>N63*C63</f>
        <v>0</v>
      </c>
      <c r="P63" s="73">
        <v>0</v>
      </c>
      <c r="Q63" s="257">
        <f>C63*P63</f>
        <v>0</v>
      </c>
    </row>
    <row r="64" spans="1:18">
      <c r="A64" s="277"/>
      <c r="B64" s="17"/>
      <c r="C64" s="44"/>
      <c r="D64" s="8"/>
      <c r="E64" s="7"/>
      <c r="F64" s="8"/>
      <c r="G64" s="7"/>
      <c r="H64" s="8"/>
      <c r="I64" s="11"/>
      <c r="J64" s="8"/>
      <c r="K64" s="7"/>
      <c r="L64" s="8"/>
      <c r="M64" s="7"/>
      <c r="N64" s="8"/>
      <c r="O64" s="7"/>
      <c r="P64" s="8"/>
      <c r="Q64" s="7"/>
    </row>
    <row r="65" spans="1:18" ht="15.75">
      <c r="A65" s="15" t="s">
        <v>10</v>
      </c>
      <c r="B65" s="19"/>
      <c r="C65" s="247"/>
      <c r="D65" s="248"/>
      <c r="E65" s="249">
        <f>SUM(E61:E63)</f>
        <v>0</v>
      </c>
      <c r="F65" s="248"/>
      <c r="G65" s="249">
        <f t="shared" ref="G65:M65" si="32">SUM(G61:G63)</f>
        <v>0</v>
      </c>
      <c r="H65" s="8"/>
      <c r="I65" s="249">
        <f t="shared" si="32"/>
        <v>0</v>
      </c>
      <c r="J65" s="8"/>
      <c r="K65" s="249">
        <f t="shared" si="32"/>
        <v>0</v>
      </c>
      <c r="L65" s="8"/>
      <c r="M65" s="249">
        <f t="shared" si="32"/>
        <v>0</v>
      </c>
      <c r="N65" s="8"/>
      <c r="O65" s="249">
        <f t="shared" ref="O65" si="33">SUM(O61:O63)</f>
        <v>0</v>
      </c>
      <c r="P65" s="8"/>
      <c r="Q65" s="250">
        <f t="shared" ref="Q65" si="34">SUM(Q61:Q63)</f>
        <v>0</v>
      </c>
      <c r="R65" s="77"/>
    </row>
    <row r="66" spans="1:18" ht="15.75">
      <c r="A66" s="15" t="s">
        <v>11</v>
      </c>
      <c r="B66" s="19"/>
      <c r="C66" s="247"/>
      <c r="D66" s="248"/>
      <c r="E66" s="249">
        <f>SUM(E65)</f>
        <v>0</v>
      </c>
      <c r="F66" s="248"/>
      <c r="G66" s="249">
        <f>E66+G65</f>
        <v>0</v>
      </c>
      <c r="H66" s="8"/>
      <c r="I66" s="249">
        <f t="shared" ref="I66" si="35">G66+I65</f>
        <v>0</v>
      </c>
      <c r="J66" s="8"/>
      <c r="K66" s="249">
        <f t="shared" ref="K66" si="36">I66+K65</f>
        <v>0</v>
      </c>
      <c r="L66" s="8"/>
      <c r="M66" s="249">
        <f t="shared" ref="M66" si="37">K66+M65</f>
        <v>0</v>
      </c>
      <c r="N66" s="8"/>
      <c r="O66" s="249">
        <f t="shared" ref="O66" si="38">M66+O65</f>
        <v>0</v>
      </c>
      <c r="P66" s="8"/>
      <c r="Q66" s="250">
        <f t="shared" ref="Q66" si="39">O66+Q65</f>
        <v>0</v>
      </c>
      <c r="R66" s="77"/>
    </row>
    <row r="67" spans="1:18" s="32" customFormat="1" ht="15.75" thickBot="1">
      <c r="A67" s="278"/>
      <c r="B67" s="291"/>
      <c r="C67" s="291"/>
      <c r="D67" s="46"/>
      <c r="E67" s="258"/>
      <c r="F67" s="27"/>
      <c r="G67" s="28"/>
      <c r="H67" s="27"/>
      <c r="I67" s="29"/>
      <c r="J67" s="48"/>
      <c r="K67" s="30"/>
      <c r="L67" s="27"/>
      <c r="M67" s="28"/>
      <c r="N67" s="253"/>
      <c r="O67" s="254"/>
      <c r="P67" s="255"/>
      <c r="Q67" s="256"/>
    </row>
    <row r="68" spans="1:18" ht="60" customHeight="1" thickBot="1">
      <c r="A68" s="54">
        <v>5</v>
      </c>
      <c r="B68" s="55" t="s">
        <v>72</v>
      </c>
      <c r="C68" s="239">
        <f>SUM(C70:C71)</f>
        <v>0</v>
      </c>
      <c r="D68" s="57" t="s">
        <v>5</v>
      </c>
      <c r="E68" s="58" t="s">
        <v>6</v>
      </c>
      <c r="F68" s="57" t="s">
        <v>5</v>
      </c>
      <c r="G68" s="58" t="s">
        <v>6</v>
      </c>
      <c r="H68" s="57" t="s">
        <v>5</v>
      </c>
      <c r="I68" s="59" t="s">
        <v>6</v>
      </c>
      <c r="J68" s="57" t="s">
        <v>5</v>
      </c>
      <c r="K68" s="58" t="s">
        <v>6</v>
      </c>
      <c r="L68" s="57" t="s">
        <v>5</v>
      </c>
      <c r="M68" s="58" t="s">
        <v>6</v>
      </c>
      <c r="N68" s="240" t="s">
        <v>5</v>
      </c>
      <c r="O68" s="241" t="s">
        <v>6</v>
      </c>
      <c r="P68" s="240" t="s">
        <v>5</v>
      </c>
      <c r="Q68" s="242" t="s">
        <v>6</v>
      </c>
    </row>
    <row r="69" spans="1:18">
      <c r="A69" s="277"/>
      <c r="B69" s="17"/>
      <c r="C69" s="44"/>
      <c r="D69" s="8"/>
      <c r="E69" s="7"/>
      <c r="F69" s="8"/>
      <c r="G69" s="7"/>
      <c r="H69" s="8"/>
      <c r="I69" s="11"/>
      <c r="J69" s="8"/>
      <c r="K69" s="7"/>
      <c r="L69" s="8"/>
      <c r="M69" s="7"/>
      <c r="N69" s="12"/>
      <c r="O69" s="9"/>
      <c r="P69" s="12"/>
      <c r="Q69" s="9"/>
    </row>
    <row r="70" spans="1:18" ht="15.75">
      <c r="A70" s="274" t="s">
        <v>74</v>
      </c>
      <c r="B70" s="279" t="s">
        <v>75</v>
      </c>
      <c r="C70" s="62">
        <v>0</v>
      </c>
      <c r="D70" s="73">
        <v>0</v>
      </c>
      <c r="E70" s="257">
        <f>D70*C70</f>
        <v>0</v>
      </c>
      <c r="F70" s="73">
        <v>0</v>
      </c>
      <c r="G70" s="257">
        <f>F70*C70</f>
        <v>0</v>
      </c>
      <c r="H70" s="73">
        <v>0</v>
      </c>
      <c r="I70" s="257">
        <f>H70*C70</f>
        <v>0</v>
      </c>
      <c r="J70" s="73">
        <v>0</v>
      </c>
      <c r="K70" s="257">
        <f>J70*C70</f>
        <v>0</v>
      </c>
      <c r="L70" s="73">
        <v>0</v>
      </c>
      <c r="M70" s="257">
        <f>L70*C70</f>
        <v>0</v>
      </c>
      <c r="N70" s="73">
        <v>0</v>
      </c>
      <c r="O70" s="257">
        <f>N70*C70</f>
        <v>0</v>
      </c>
      <c r="P70" s="73">
        <v>0</v>
      </c>
      <c r="Q70" s="257">
        <f>C70*P70</f>
        <v>0</v>
      </c>
    </row>
    <row r="71" spans="1:18" ht="15.75">
      <c r="A71" s="274" t="s">
        <v>76</v>
      </c>
      <c r="B71" s="279" t="s">
        <v>77</v>
      </c>
      <c r="C71" s="62">
        <v>0</v>
      </c>
      <c r="D71" s="73">
        <v>0</v>
      </c>
      <c r="E71" s="257">
        <f>D71*C71</f>
        <v>0</v>
      </c>
      <c r="F71" s="73">
        <v>0</v>
      </c>
      <c r="G71" s="257">
        <f>F71*C71</f>
        <v>0</v>
      </c>
      <c r="H71" s="73">
        <v>0</v>
      </c>
      <c r="I71" s="257">
        <f>H71*C71</f>
        <v>0</v>
      </c>
      <c r="J71" s="73">
        <v>0</v>
      </c>
      <c r="K71" s="257">
        <f>J71*C71</f>
        <v>0</v>
      </c>
      <c r="L71" s="73">
        <v>0</v>
      </c>
      <c r="M71" s="257">
        <f>L71*C71</f>
        <v>0</v>
      </c>
      <c r="N71" s="73">
        <v>0</v>
      </c>
      <c r="O71" s="257">
        <f>N71*C71</f>
        <v>0</v>
      </c>
      <c r="P71" s="73">
        <v>0</v>
      </c>
      <c r="Q71" s="257">
        <f>C71*P71</f>
        <v>0</v>
      </c>
    </row>
    <row r="72" spans="1:18">
      <c r="A72" s="277"/>
      <c r="B72" s="17"/>
      <c r="C72" s="44"/>
      <c r="D72" s="8"/>
      <c r="E72" s="7"/>
      <c r="F72" s="8"/>
      <c r="G72" s="7"/>
      <c r="H72" s="8"/>
      <c r="I72" s="11"/>
      <c r="J72" s="8"/>
      <c r="K72" s="7"/>
      <c r="L72" s="8"/>
      <c r="M72" s="7"/>
      <c r="N72" s="12"/>
      <c r="O72" s="9"/>
      <c r="P72" s="12"/>
      <c r="Q72" s="9"/>
    </row>
    <row r="73" spans="1:18" ht="15.75">
      <c r="A73" s="15" t="s">
        <v>10</v>
      </c>
      <c r="B73" s="19"/>
      <c r="C73" s="247"/>
      <c r="D73" s="8"/>
      <c r="E73" s="249">
        <f>SUM(E70:E71)</f>
        <v>0</v>
      </c>
      <c r="F73" s="8"/>
      <c r="G73" s="249">
        <f t="shared" ref="G73:M73" si="40">SUM(G70:G71)</f>
        <v>0</v>
      </c>
      <c r="H73" s="8"/>
      <c r="I73" s="249">
        <f t="shared" si="40"/>
        <v>0</v>
      </c>
      <c r="J73" s="8"/>
      <c r="K73" s="249">
        <f t="shared" si="40"/>
        <v>0</v>
      </c>
      <c r="L73" s="8"/>
      <c r="M73" s="249">
        <f t="shared" si="40"/>
        <v>0</v>
      </c>
      <c r="N73" s="12"/>
      <c r="O73" s="249">
        <f t="shared" ref="O73:Q73" si="41">SUM(O69:O71)</f>
        <v>0</v>
      </c>
      <c r="P73" s="12"/>
      <c r="Q73" s="250">
        <f t="shared" si="41"/>
        <v>0</v>
      </c>
    </row>
    <row r="74" spans="1:18" ht="15.75">
      <c r="A74" s="15" t="s">
        <v>11</v>
      </c>
      <c r="B74" s="19"/>
      <c r="C74" s="247"/>
      <c r="D74" s="8"/>
      <c r="E74" s="249">
        <f>SUM(E73)</f>
        <v>0</v>
      </c>
      <c r="F74" s="8"/>
      <c r="G74" s="249">
        <f>E74+G73</f>
        <v>0</v>
      </c>
      <c r="H74" s="8"/>
      <c r="I74" s="249">
        <f t="shared" ref="I74" si="42">G74+I73</f>
        <v>0</v>
      </c>
      <c r="J74" s="8"/>
      <c r="K74" s="249">
        <f t="shared" ref="K74" si="43">I74+K73</f>
        <v>0</v>
      </c>
      <c r="L74" s="8"/>
      <c r="M74" s="249">
        <f t="shared" ref="M74" si="44">K74+M73</f>
        <v>0</v>
      </c>
      <c r="N74" s="12"/>
      <c r="O74" s="249">
        <f t="shared" ref="O74" si="45">M74+O73</f>
        <v>0</v>
      </c>
      <c r="P74" s="12"/>
      <c r="Q74" s="250">
        <f t="shared" ref="Q74" si="46">O74+Q73</f>
        <v>0</v>
      </c>
    </row>
    <row r="75" spans="1:18" s="32" customFormat="1" ht="15.75" thickBot="1">
      <c r="A75" s="278"/>
      <c r="B75" s="291"/>
      <c r="C75" s="291"/>
      <c r="D75" s="46"/>
      <c r="E75" s="26"/>
      <c r="F75" s="27"/>
      <c r="G75" s="28"/>
      <c r="H75" s="27"/>
      <c r="I75" s="29"/>
      <c r="J75" s="48"/>
      <c r="K75" s="30"/>
      <c r="L75" s="27"/>
      <c r="M75" s="28"/>
      <c r="N75" s="253"/>
      <c r="O75" s="254"/>
      <c r="P75" s="255"/>
      <c r="Q75" s="256"/>
    </row>
    <row r="76" spans="1:18" ht="51" thickBot="1">
      <c r="A76" s="54">
        <v>6</v>
      </c>
      <c r="B76" s="55" t="s">
        <v>78</v>
      </c>
      <c r="C76" s="239">
        <f>SUM(C78:C80)</f>
        <v>0</v>
      </c>
      <c r="D76" s="57" t="s">
        <v>5</v>
      </c>
      <c r="E76" s="58" t="s">
        <v>6</v>
      </c>
      <c r="F76" s="57" t="s">
        <v>5</v>
      </c>
      <c r="G76" s="58" t="s">
        <v>6</v>
      </c>
      <c r="H76" s="57" t="s">
        <v>5</v>
      </c>
      <c r="I76" s="59" t="s">
        <v>6</v>
      </c>
      <c r="J76" s="57" t="s">
        <v>5</v>
      </c>
      <c r="K76" s="58" t="s">
        <v>6</v>
      </c>
      <c r="L76" s="57" t="s">
        <v>5</v>
      </c>
      <c r="M76" s="58" t="s">
        <v>6</v>
      </c>
      <c r="N76" s="240" t="s">
        <v>5</v>
      </c>
      <c r="O76" s="241" t="s">
        <v>6</v>
      </c>
      <c r="P76" s="240" t="s">
        <v>5</v>
      </c>
      <c r="Q76" s="242" t="s">
        <v>6</v>
      </c>
    </row>
    <row r="77" spans="1:18">
      <c r="A77" s="15"/>
      <c r="B77" s="19"/>
      <c r="C77" s="17"/>
      <c r="D77" s="15"/>
      <c r="E77" s="14"/>
      <c r="F77" s="15"/>
      <c r="G77" s="14"/>
      <c r="H77" s="15"/>
      <c r="I77" s="16"/>
      <c r="J77" s="15"/>
      <c r="K77" s="14"/>
      <c r="L77" s="15"/>
      <c r="M77" s="14"/>
      <c r="N77" s="243"/>
      <c r="O77" s="244"/>
      <c r="P77" s="243"/>
      <c r="Q77" s="244"/>
    </row>
    <row r="78" spans="1:18" ht="15.75">
      <c r="A78" s="274" t="s">
        <v>79</v>
      </c>
      <c r="B78" s="279" t="s">
        <v>80</v>
      </c>
      <c r="C78" s="62">
        <v>0</v>
      </c>
      <c r="D78" s="73">
        <v>0</v>
      </c>
      <c r="E78" s="257">
        <f>D78*C78</f>
        <v>0</v>
      </c>
      <c r="F78" s="73">
        <v>0</v>
      </c>
      <c r="G78" s="257">
        <f>F78*C78</f>
        <v>0</v>
      </c>
      <c r="H78" s="73">
        <v>0</v>
      </c>
      <c r="I78" s="257">
        <f>H78*C78</f>
        <v>0</v>
      </c>
      <c r="J78" s="73">
        <v>0</v>
      </c>
      <c r="K78" s="257">
        <f>J78*C78</f>
        <v>0</v>
      </c>
      <c r="L78" s="73">
        <v>0</v>
      </c>
      <c r="M78" s="257">
        <f>L78*C78</f>
        <v>0</v>
      </c>
      <c r="N78" s="73">
        <v>0</v>
      </c>
      <c r="O78" s="257">
        <f>N78*C78</f>
        <v>0</v>
      </c>
      <c r="P78" s="73">
        <v>0</v>
      </c>
      <c r="Q78" s="257">
        <f>C78*P78</f>
        <v>0</v>
      </c>
    </row>
    <row r="79" spans="1:18" ht="15.75">
      <c r="A79" s="274" t="s">
        <v>81</v>
      </c>
      <c r="B79" s="279" t="s">
        <v>82</v>
      </c>
      <c r="C79" s="62">
        <v>0</v>
      </c>
      <c r="D79" s="73">
        <v>0</v>
      </c>
      <c r="E79" s="257">
        <f>D79*C79</f>
        <v>0</v>
      </c>
      <c r="F79" s="73">
        <v>0</v>
      </c>
      <c r="G79" s="257">
        <f>F79*C79</f>
        <v>0</v>
      </c>
      <c r="H79" s="73">
        <v>0</v>
      </c>
      <c r="I79" s="257">
        <f>H79*C79</f>
        <v>0</v>
      </c>
      <c r="J79" s="73">
        <v>0</v>
      </c>
      <c r="K79" s="257">
        <f>J79*C79</f>
        <v>0</v>
      </c>
      <c r="L79" s="73">
        <v>0</v>
      </c>
      <c r="M79" s="257">
        <f>L79*C79</f>
        <v>0</v>
      </c>
      <c r="N79" s="73">
        <v>0</v>
      </c>
      <c r="O79" s="257">
        <f>N79*C79</f>
        <v>0</v>
      </c>
      <c r="P79" s="73">
        <v>0</v>
      </c>
      <c r="Q79" s="257">
        <f>C79*P79</f>
        <v>0</v>
      </c>
    </row>
    <row r="80" spans="1:18" ht="15.75">
      <c r="A80" s="274" t="s">
        <v>83</v>
      </c>
      <c r="B80" s="279" t="s">
        <v>84</v>
      </c>
      <c r="C80" s="62">
        <v>0</v>
      </c>
      <c r="D80" s="73">
        <v>0</v>
      </c>
      <c r="E80" s="257">
        <f>D80*C80</f>
        <v>0</v>
      </c>
      <c r="F80" s="73">
        <v>0</v>
      </c>
      <c r="G80" s="257">
        <f>F80*C80</f>
        <v>0</v>
      </c>
      <c r="H80" s="73">
        <v>0</v>
      </c>
      <c r="I80" s="257">
        <f>H80*C80</f>
        <v>0</v>
      </c>
      <c r="J80" s="73">
        <v>0</v>
      </c>
      <c r="K80" s="257">
        <f>J80*C80</f>
        <v>0</v>
      </c>
      <c r="L80" s="73">
        <v>0</v>
      </c>
      <c r="M80" s="257">
        <f>L80*C80</f>
        <v>0</v>
      </c>
      <c r="N80" s="73">
        <v>0</v>
      </c>
      <c r="O80" s="257">
        <f>N80*C80</f>
        <v>0</v>
      </c>
      <c r="P80" s="73">
        <v>0</v>
      </c>
      <c r="Q80" s="257">
        <f>C80*P80</f>
        <v>0</v>
      </c>
    </row>
    <row r="81" spans="1:18" ht="17.25" customHeight="1">
      <c r="A81" s="15"/>
      <c r="B81" s="19"/>
      <c r="C81" s="17"/>
      <c r="D81" s="15"/>
      <c r="E81" s="14"/>
      <c r="F81" s="15"/>
      <c r="G81" s="14"/>
      <c r="H81" s="15"/>
      <c r="I81" s="16"/>
      <c r="J81" s="15"/>
      <c r="K81" s="14"/>
      <c r="L81" s="15"/>
      <c r="M81" s="14"/>
      <c r="N81" s="243"/>
      <c r="O81" s="244"/>
      <c r="P81" s="243"/>
      <c r="Q81" s="244"/>
    </row>
    <row r="82" spans="1:18" ht="15.75">
      <c r="A82" s="15" t="s">
        <v>10</v>
      </c>
      <c r="B82" s="19"/>
      <c r="C82" s="247"/>
      <c r="D82" s="248"/>
      <c r="E82" s="249">
        <f>SUM(E78:E80)</f>
        <v>0</v>
      </c>
      <c r="F82" s="248"/>
      <c r="G82" s="250">
        <f t="shared" ref="G82:M82" si="47">SUM(G78:G80)</f>
        <v>0</v>
      </c>
      <c r="H82" s="63"/>
      <c r="I82" s="250">
        <f t="shared" si="47"/>
        <v>0</v>
      </c>
      <c r="J82" s="63"/>
      <c r="K82" s="250">
        <f t="shared" si="47"/>
        <v>0</v>
      </c>
      <c r="L82" s="63"/>
      <c r="M82" s="250">
        <f t="shared" si="47"/>
        <v>0</v>
      </c>
      <c r="N82" s="63"/>
      <c r="O82" s="250">
        <f>SUM(O78:O80)</f>
        <v>0</v>
      </c>
      <c r="P82" s="63"/>
      <c r="Q82" s="250">
        <f t="shared" ref="Q82" si="48">SUM(Q78:Q80)</f>
        <v>0</v>
      </c>
    </row>
    <row r="83" spans="1:18" ht="15.75">
      <c r="A83" s="15" t="s">
        <v>11</v>
      </c>
      <c r="B83" s="19"/>
      <c r="C83" s="247"/>
      <c r="D83" s="248"/>
      <c r="E83" s="249">
        <f>SUM(E82)</f>
        <v>0</v>
      </c>
      <c r="F83" s="248"/>
      <c r="G83" s="250">
        <f>E83+G82</f>
        <v>0</v>
      </c>
      <c r="H83" s="63"/>
      <c r="I83" s="250">
        <f t="shared" ref="I83" si="49">G83+I82</f>
        <v>0</v>
      </c>
      <c r="J83" s="63"/>
      <c r="K83" s="250">
        <f t="shared" ref="K83" si="50">I83+K82</f>
        <v>0</v>
      </c>
      <c r="L83" s="63"/>
      <c r="M83" s="250">
        <f t="shared" ref="M83" si="51">K83+M82</f>
        <v>0</v>
      </c>
      <c r="N83" s="63"/>
      <c r="O83" s="250">
        <f t="shared" ref="O83" si="52">M83+O82</f>
        <v>0</v>
      </c>
      <c r="P83" s="63"/>
      <c r="Q83" s="250">
        <f t="shared" ref="Q83" si="53">O83+Q82</f>
        <v>0</v>
      </c>
    </row>
    <row r="84" spans="1:18" s="32" customFormat="1" ht="15.75" thickBot="1">
      <c r="A84" s="278"/>
      <c r="B84" s="291"/>
      <c r="C84" s="291"/>
      <c r="D84" s="46"/>
      <c r="E84" s="26"/>
      <c r="F84" s="27"/>
      <c r="G84" s="28"/>
      <c r="H84" s="27"/>
      <c r="I84" s="29"/>
      <c r="J84" s="48"/>
      <c r="K84" s="30"/>
      <c r="L84" s="27"/>
      <c r="M84" s="28"/>
      <c r="N84" s="253"/>
      <c r="O84" s="254"/>
      <c r="P84" s="255"/>
      <c r="Q84" s="256"/>
    </row>
    <row r="85" spans="1:18" ht="51" thickBot="1">
      <c r="A85" s="54">
        <v>7</v>
      </c>
      <c r="B85" s="55" t="s">
        <v>85</v>
      </c>
      <c r="C85" s="239">
        <f>SUM(C87:C94)</f>
        <v>0</v>
      </c>
      <c r="D85" s="57" t="s">
        <v>5</v>
      </c>
      <c r="E85" s="58" t="s">
        <v>6</v>
      </c>
      <c r="F85" s="57" t="s">
        <v>5</v>
      </c>
      <c r="G85" s="58" t="s">
        <v>6</v>
      </c>
      <c r="H85" s="57" t="s">
        <v>5</v>
      </c>
      <c r="I85" s="59" t="s">
        <v>6</v>
      </c>
      <c r="J85" s="57" t="s">
        <v>5</v>
      </c>
      <c r="K85" s="58" t="s">
        <v>6</v>
      </c>
      <c r="L85" s="57" t="s">
        <v>5</v>
      </c>
      <c r="M85" s="58" t="s">
        <v>6</v>
      </c>
      <c r="N85" s="240" t="s">
        <v>5</v>
      </c>
      <c r="O85" s="241" t="s">
        <v>6</v>
      </c>
      <c r="P85" s="240" t="s">
        <v>5</v>
      </c>
      <c r="Q85" s="242" t="s">
        <v>6</v>
      </c>
    </row>
    <row r="86" spans="1:18">
      <c r="A86" s="15"/>
      <c r="B86" s="19"/>
      <c r="C86" s="17"/>
      <c r="D86" s="15"/>
      <c r="E86" s="14"/>
      <c r="F86" s="15"/>
      <c r="G86" s="14"/>
      <c r="H86" s="15"/>
      <c r="I86" s="16"/>
      <c r="J86" s="15"/>
      <c r="K86" s="14"/>
      <c r="L86" s="15"/>
      <c r="M86" s="14"/>
      <c r="N86" s="243"/>
      <c r="O86" s="244"/>
      <c r="P86" s="243"/>
      <c r="Q86" s="244"/>
    </row>
    <row r="87" spans="1:18" ht="15.75">
      <c r="A87" s="274" t="s">
        <v>86</v>
      </c>
      <c r="B87" s="279" t="s">
        <v>13</v>
      </c>
      <c r="C87" s="62">
        <v>0</v>
      </c>
      <c r="D87" s="73">
        <v>0</v>
      </c>
      <c r="E87" s="257">
        <f t="shared" ref="E87:E94" si="54">D87*C87</f>
        <v>0</v>
      </c>
      <c r="F87" s="73">
        <v>0</v>
      </c>
      <c r="G87" s="257">
        <f t="shared" ref="G87:G94" si="55">F87*C87</f>
        <v>0</v>
      </c>
      <c r="H87" s="73">
        <v>0</v>
      </c>
      <c r="I87" s="257">
        <f t="shared" ref="I87:I94" si="56">H87*C87</f>
        <v>0</v>
      </c>
      <c r="J87" s="73">
        <v>0</v>
      </c>
      <c r="K87" s="257">
        <f t="shared" ref="K87:K94" si="57">J87*C87</f>
        <v>0</v>
      </c>
      <c r="L87" s="73">
        <v>0</v>
      </c>
      <c r="M87" s="257">
        <f t="shared" ref="M87:M94" si="58">L87*C87</f>
        <v>0</v>
      </c>
      <c r="N87" s="73">
        <v>0</v>
      </c>
      <c r="O87" s="257">
        <f t="shared" ref="O87:O94" si="59">N87*C87</f>
        <v>0</v>
      </c>
      <c r="P87" s="73">
        <v>0</v>
      </c>
      <c r="Q87" s="257">
        <f t="shared" ref="Q87:Q94" si="60">C87*P87</f>
        <v>0</v>
      </c>
    </row>
    <row r="88" spans="1:18" ht="15.75">
      <c r="A88" s="274" t="s">
        <v>87</v>
      </c>
      <c r="B88" s="279" t="s">
        <v>88</v>
      </c>
      <c r="C88" s="62">
        <v>0</v>
      </c>
      <c r="D88" s="73">
        <v>0</v>
      </c>
      <c r="E88" s="257">
        <f t="shared" si="54"/>
        <v>0</v>
      </c>
      <c r="F88" s="73">
        <v>0</v>
      </c>
      <c r="G88" s="257">
        <f t="shared" si="55"/>
        <v>0</v>
      </c>
      <c r="H88" s="73">
        <v>0</v>
      </c>
      <c r="I88" s="257">
        <f t="shared" si="56"/>
        <v>0</v>
      </c>
      <c r="J88" s="73">
        <v>0</v>
      </c>
      <c r="K88" s="257">
        <f t="shared" si="57"/>
        <v>0</v>
      </c>
      <c r="L88" s="73">
        <v>0</v>
      </c>
      <c r="M88" s="257">
        <f t="shared" si="58"/>
        <v>0</v>
      </c>
      <c r="N88" s="73">
        <v>0</v>
      </c>
      <c r="O88" s="257">
        <f t="shared" si="59"/>
        <v>0</v>
      </c>
      <c r="P88" s="73">
        <v>0</v>
      </c>
      <c r="Q88" s="257">
        <f t="shared" si="60"/>
        <v>0</v>
      </c>
    </row>
    <row r="89" spans="1:18" ht="15.75">
      <c r="A89" s="274" t="s">
        <v>89</v>
      </c>
      <c r="B89" s="279" t="s">
        <v>266</v>
      </c>
      <c r="C89" s="62">
        <v>0</v>
      </c>
      <c r="D89" s="73">
        <v>0</v>
      </c>
      <c r="E89" s="257">
        <f t="shared" si="54"/>
        <v>0</v>
      </c>
      <c r="F89" s="73">
        <v>0</v>
      </c>
      <c r="G89" s="257">
        <f t="shared" si="55"/>
        <v>0</v>
      </c>
      <c r="H89" s="73">
        <v>0</v>
      </c>
      <c r="I89" s="257">
        <f t="shared" si="56"/>
        <v>0</v>
      </c>
      <c r="J89" s="73">
        <v>0</v>
      </c>
      <c r="K89" s="257">
        <f t="shared" si="57"/>
        <v>0</v>
      </c>
      <c r="L89" s="73">
        <v>0</v>
      </c>
      <c r="M89" s="257">
        <f t="shared" si="58"/>
        <v>0</v>
      </c>
      <c r="N89" s="73">
        <v>0</v>
      </c>
      <c r="O89" s="257">
        <f t="shared" si="59"/>
        <v>0</v>
      </c>
      <c r="P89" s="73">
        <v>0</v>
      </c>
      <c r="Q89" s="257">
        <f t="shared" si="60"/>
        <v>0</v>
      </c>
    </row>
    <row r="90" spans="1:18" ht="15.75">
      <c r="A90" s="274" t="s">
        <v>90</v>
      </c>
      <c r="B90" s="279" t="s">
        <v>91</v>
      </c>
      <c r="C90" s="62">
        <v>0</v>
      </c>
      <c r="D90" s="73">
        <v>0</v>
      </c>
      <c r="E90" s="257">
        <f t="shared" si="54"/>
        <v>0</v>
      </c>
      <c r="F90" s="73">
        <v>0</v>
      </c>
      <c r="G90" s="257">
        <f t="shared" si="55"/>
        <v>0</v>
      </c>
      <c r="H90" s="73">
        <v>0</v>
      </c>
      <c r="I90" s="257">
        <f t="shared" si="56"/>
        <v>0</v>
      </c>
      <c r="J90" s="73">
        <v>0</v>
      </c>
      <c r="K90" s="257">
        <f t="shared" si="57"/>
        <v>0</v>
      </c>
      <c r="L90" s="73">
        <v>0</v>
      </c>
      <c r="M90" s="257">
        <f t="shared" si="58"/>
        <v>0</v>
      </c>
      <c r="N90" s="73">
        <v>0</v>
      </c>
      <c r="O90" s="257">
        <f t="shared" si="59"/>
        <v>0</v>
      </c>
      <c r="P90" s="73">
        <v>0</v>
      </c>
      <c r="Q90" s="257">
        <f t="shared" si="60"/>
        <v>0</v>
      </c>
    </row>
    <row r="91" spans="1:18" ht="15.75">
      <c r="A91" s="274" t="s">
        <v>92</v>
      </c>
      <c r="B91" s="279" t="s">
        <v>93</v>
      </c>
      <c r="C91" s="62">
        <v>0</v>
      </c>
      <c r="D91" s="73">
        <v>0</v>
      </c>
      <c r="E91" s="257">
        <f t="shared" si="54"/>
        <v>0</v>
      </c>
      <c r="F91" s="73">
        <v>0</v>
      </c>
      <c r="G91" s="257">
        <f t="shared" si="55"/>
        <v>0</v>
      </c>
      <c r="H91" s="73">
        <v>0</v>
      </c>
      <c r="I91" s="257">
        <f t="shared" si="56"/>
        <v>0</v>
      </c>
      <c r="J91" s="73">
        <v>0</v>
      </c>
      <c r="K91" s="257">
        <f t="shared" si="57"/>
        <v>0</v>
      </c>
      <c r="L91" s="73">
        <v>0</v>
      </c>
      <c r="M91" s="257">
        <f t="shared" si="58"/>
        <v>0</v>
      </c>
      <c r="N91" s="73">
        <v>0</v>
      </c>
      <c r="O91" s="257">
        <f t="shared" si="59"/>
        <v>0</v>
      </c>
      <c r="P91" s="73">
        <v>0</v>
      </c>
      <c r="Q91" s="257">
        <f t="shared" si="60"/>
        <v>0</v>
      </c>
    </row>
    <row r="92" spans="1:18" ht="15.75">
      <c r="A92" s="274" t="s">
        <v>94</v>
      </c>
      <c r="B92" s="279" t="s">
        <v>267</v>
      </c>
      <c r="C92" s="62">
        <v>0</v>
      </c>
      <c r="D92" s="73">
        <v>0</v>
      </c>
      <c r="E92" s="257">
        <f t="shared" si="54"/>
        <v>0</v>
      </c>
      <c r="F92" s="73">
        <v>0</v>
      </c>
      <c r="G92" s="257">
        <f t="shared" si="55"/>
        <v>0</v>
      </c>
      <c r="H92" s="73">
        <v>0</v>
      </c>
      <c r="I92" s="257">
        <f t="shared" si="56"/>
        <v>0</v>
      </c>
      <c r="J92" s="73">
        <v>0</v>
      </c>
      <c r="K92" s="257">
        <f t="shared" si="57"/>
        <v>0</v>
      </c>
      <c r="L92" s="73">
        <v>0</v>
      </c>
      <c r="M92" s="257">
        <f t="shared" si="58"/>
        <v>0</v>
      </c>
      <c r="N92" s="73">
        <v>0</v>
      </c>
      <c r="O92" s="257">
        <f t="shared" si="59"/>
        <v>0</v>
      </c>
      <c r="P92" s="73">
        <v>0</v>
      </c>
      <c r="Q92" s="257">
        <f t="shared" si="60"/>
        <v>0</v>
      </c>
    </row>
    <row r="93" spans="1:18" ht="15.75">
      <c r="A93" s="274" t="s">
        <v>268</v>
      </c>
      <c r="B93" s="279" t="s">
        <v>95</v>
      </c>
      <c r="C93" s="62">
        <v>0</v>
      </c>
      <c r="D93" s="73">
        <v>0</v>
      </c>
      <c r="E93" s="257">
        <f t="shared" si="54"/>
        <v>0</v>
      </c>
      <c r="F93" s="73">
        <v>0</v>
      </c>
      <c r="G93" s="257">
        <f t="shared" si="55"/>
        <v>0</v>
      </c>
      <c r="H93" s="73">
        <v>0</v>
      </c>
      <c r="I93" s="257">
        <f t="shared" si="56"/>
        <v>0</v>
      </c>
      <c r="J93" s="73">
        <v>0</v>
      </c>
      <c r="K93" s="257">
        <f t="shared" si="57"/>
        <v>0</v>
      </c>
      <c r="L93" s="73">
        <v>0</v>
      </c>
      <c r="M93" s="257">
        <f t="shared" si="58"/>
        <v>0</v>
      </c>
      <c r="N93" s="73">
        <v>0</v>
      </c>
      <c r="O93" s="257">
        <f t="shared" si="59"/>
        <v>0</v>
      </c>
      <c r="P93" s="73">
        <v>0</v>
      </c>
      <c r="Q93" s="257">
        <f t="shared" si="60"/>
        <v>0</v>
      </c>
    </row>
    <row r="94" spans="1:18" ht="15.75">
      <c r="A94" s="274" t="s">
        <v>269</v>
      </c>
      <c r="B94" s="279" t="s">
        <v>96</v>
      </c>
      <c r="C94" s="62">
        <v>0</v>
      </c>
      <c r="D94" s="73">
        <v>0</v>
      </c>
      <c r="E94" s="257">
        <f t="shared" si="54"/>
        <v>0</v>
      </c>
      <c r="F94" s="73">
        <v>0</v>
      </c>
      <c r="G94" s="257">
        <f t="shared" si="55"/>
        <v>0</v>
      </c>
      <c r="H94" s="73">
        <v>0</v>
      </c>
      <c r="I94" s="257">
        <f t="shared" si="56"/>
        <v>0</v>
      </c>
      <c r="J94" s="73">
        <v>0</v>
      </c>
      <c r="K94" s="257">
        <f t="shared" si="57"/>
        <v>0</v>
      </c>
      <c r="L94" s="73">
        <v>0</v>
      </c>
      <c r="M94" s="257">
        <f t="shared" si="58"/>
        <v>0</v>
      </c>
      <c r="N94" s="73">
        <v>0</v>
      </c>
      <c r="O94" s="257">
        <f t="shared" si="59"/>
        <v>0</v>
      </c>
      <c r="P94" s="73">
        <v>0</v>
      </c>
      <c r="Q94" s="257">
        <f t="shared" si="60"/>
        <v>0</v>
      </c>
    </row>
    <row r="95" spans="1:18">
      <c r="A95" s="251"/>
      <c r="B95" s="77"/>
      <c r="C95" s="259"/>
      <c r="D95" s="15"/>
      <c r="E95" s="14"/>
      <c r="F95" s="15"/>
      <c r="G95" s="14"/>
      <c r="H95" s="15"/>
      <c r="I95" s="16"/>
      <c r="J95" s="15"/>
      <c r="K95" s="14"/>
      <c r="L95" s="15"/>
      <c r="M95" s="14"/>
      <c r="N95" s="243"/>
      <c r="O95" s="244"/>
      <c r="P95" s="243"/>
      <c r="Q95" s="244"/>
      <c r="R95" s="77"/>
    </row>
    <row r="96" spans="1:18" ht="15.75">
      <c r="A96" s="15" t="s">
        <v>10</v>
      </c>
      <c r="B96" s="19"/>
      <c r="C96" s="259"/>
      <c r="D96" s="248"/>
      <c r="E96" s="249">
        <f>SUM(E87:E94)</f>
        <v>0</v>
      </c>
      <c r="F96" s="15"/>
      <c r="G96" s="249">
        <f t="shared" ref="G96:M96" si="61">SUM(G87:G94)</f>
        <v>0</v>
      </c>
      <c r="H96" s="15"/>
      <c r="I96" s="249">
        <f t="shared" si="61"/>
        <v>0</v>
      </c>
      <c r="J96" s="15"/>
      <c r="K96" s="249">
        <f t="shared" si="61"/>
        <v>0</v>
      </c>
      <c r="L96" s="15"/>
      <c r="M96" s="249">
        <f t="shared" si="61"/>
        <v>0</v>
      </c>
      <c r="N96" s="243"/>
      <c r="O96" s="249">
        <f>SUM(O87:O94)</f>
        <v>0</v>
      </c>
      <c r="P96" s="243"/>
      <c r="Q96" s="250">
        <f t="shared" ref="Q96" si="62">SUM(Q87:Q94)</f>
        <v>0</v>
      </c>
      <c r="R96" s="77"/>
    </row>
    <row r="97" spans="1:18" ht="15.75">
      <c r="A97" s="15" t="s">
        <v>11</v>
      </c>
      <c r="B97" s="19"/>
      <c r="C97" s="259"/>
      <c r="D97" s="248"/>
      <c r="E97" s="249">
        <f>SUM(E96)</f>
        <v>0</v>
      </c>
      <c r="F97" s="15"/>
      <c r="G97" s="249">
        <f>E97+G96</f>
        <v>0</v>
      </c>
      <c r="H97" s="15"/>
      <c r="I97" s="249">
        <f t="shared" ref="I97" si="63">G97+I96</f>
        <v>0</v>
      </c>
      <c r="J97" s="15"/>
      <c r="K97" s="249">
        <f t="shared" ref="K97" si="64">I97+K96</f>
        <v>0</v>
      </c>
      <c r="L97" s="15"/>
      <c r="M97" s="249">
        <f t="shared" ref="M97" si="65">K97+M96</f>
        <v>0</v>
      </c>
      <c r="N97" s="243"/>
      <c r="O97" s="249">
        <f t="shared" ref="O97" si="66">M97+O96</f>
        <v>0</v>
      </c>
      <c r="P97" s="243"/>
      <c r="Q97" s="250">
        <f t="shared" ref="Q97" si="67">O97+Q96</f>
        <v>0</v>
      </c>
      <c r="R97" s="77"/>
    </row>
    <row r="98" spans="1:18" s="32" customFormat="1" ht="15.75" thickBot="1">
      <c r="A98" s="278"/>
      <c r="B98" s="291"/>
      <c r="C98" s="291"/>
      <c r="D98" s="46"/>
      <c r="E98" s="26"/>
      <c r="F98" s="27"/>
      <c r="G98" s="28"/>
      <c r="H98" s="27"/>
      <c r="I98" s="29"/>
      <c r="J98" s="48"/>
      <c r="K98" s="30"/>
      <c r="L98" s="27"/>
      <c r="M98" s="28"/>
      <c r="N98" s="253"/>
      <c r="O98" s="254"/>
      <c r="P98" s="255"/>
      <c r="Q98" s="256"/>
    </row>
    <row r="99" spans="1:18" ht="60" customHeight="1" thickBot="1">
      <c r="A99" s="54">
        <v>8</v>
      </c>
      <c r="B99" s="55" t="s">
        <v>97</v>
      </c>
      <c r="C99" s="239">
        <f>SUM(C101:C103)</f>
        <v>0</v>
      </c>
      <c r="D99" s="57" t="s">
        <v>5</v>
      </c>
      <c r="E99" s="58" t="s">
        <v>6</v>
      </c>
      <c r="F99" s="57" t="s">
        <v>5</v>
      </c>
      <c r="G99" s="58" t="s">
        <v>6</v>
      </c>
      <c r="H99" s="57" t="s">
        <v>5</v>
      </c>
      <c r="I99" s="59" t="s">
        <v>6</v>
      </c>
      <c r="J99" s="57" t="s">
        <v>5</v>
      </c>
      <c r="K99" s="58" t="s">
        <v>6</v>
      </c>
      <c r="L99" s="57" t="s">
        <v>5</v>
      </c>
      <c r="M99" s="58" t="s">
        <v>6</v>
      </c>
      <c r="N99" s="240" t="s">
        <v>5</v>
      </c>
      <c r="O99" s="241" t="s">
        <v>6</v>
      </c>
      <c r="P99" s="240" t="s">
        <v>5</v>
      </c>
      <c r="Q99" s="242" t="s">
        <v>6</v>
      </c>
    </row>
    <row r="100" spans="1:18">
      <c r="A100" s="15"/>
      <c r="B100" s="19"/>
      <c r="C100" s="17"/>
      <c r="D100" s="15"/>
      <c r="E100" s="14"/>
      <c r="F100" s="15"/>
      <c r="G100" s="14"/>
      <c r="H100" s="15"/>
      <c r="I100" s="16"/>
      <c r="J100" s="15"/>
      <c r="K100" s="14"/>
      <c r="L100" s="15"/>
      <c r="M100" s="14"/>
      <c r="N100" s="243"/>
      <c r="O100" s="244"/>
      <c r="P100" s="243"/>
      <c r="Q100" s="244"/>
    </row>
    <row r="101" spans="1:18" ht="15.75">
      <c r="A101" s="274" t="s">
        <v>98</v>
      </c>
      <c r="B101" s="279" t="s">
        <v>99</v>
      </c>
      <c r="C101" s="62">
        <v>0</v>
      </c>
      <c r="D101" s="73">
        <v>0</v>
      </c>
      <c r="E101" s="257">
        <f>D101*C101</f>
        <v>0</v>
      </c>
      <c r="F101" s="73">
        <v>0</v>
      </c>
      <c r="G101" s="257">
        <f>F101*C101</f>
        <v>0</v>
      </c>
      <c r="H101" s="73">
        <v>0</v>
      </c>
      <c r="I101" s="257">
        <f>H101*C101</f>
        <v>0</v>
      </c>
      <c r="J101" s="73">
        <v>0</v>
      </c>
      <c r="K101" s="257">
        <f>J101*C101</f>
        <v>0</v>
      </c>
      <c r="L101" s="73">
        <v>0</v>
      </c>
      <c r="M101" s="257">
        <f>L101*C101</f>
        <v>0</v>
      </c>
      <c r="N101" s="73">
        <v>0</v>
      </c>
      <c r="O101" s="257">
        <f>N101*C101</f>
        <v>0</v>
      </c>
      <c r="P101" s="73">
        <v>0</v>
      </c>
      <c r="Q101" s="257">
        <f>C101*P101</f>
        <v>0</v>
      </c>
    </row>
    <row r="102" spans="1:18" ht="15.75">
      <c r="A102" s="274" t="s">
        <v>100</v>
      </c>
      <c r="B102" s="279" t="s">
        <v>12</v>
      </c>
      <c r="C102" s="62">
        <v>0</v>
      </c>
      <c r="D102" s="73">
        <v>0</v>
      </c>
      <c r="E102" s="257">
        <f>D102*C102</f>
        <v>0</v>
      </c>
      <c r="F102" s="73">
        <v>0</v>
      </c>
      <c r="G102" s="257">
        <f>F102*C102</f>
        <v>0</v>
      </c>
      <c r="H102" s="73">
        <v>0</v>
      </c>
      <c r="I102" s="257">
        <f>H102*C102</f>
        <v>0</v>
      </c>
      <c r="J102" s="73">
        <v>0</v>
      </c>
      <c r="K102" s="257">
        <f>J102*C102</f>
        <v>0</v>
      </c>
      <c r="L102" s="73">
        <v>0</v>
      </c>
      <c r="M102" s="257">
        <f>L102*C102</f>
        <v>0</v>
      </c>
      <c r="N102" s="73">
        <v>0</v>
      </c>
      <c r="O102" s="257">
        <f>N102*C102</f>
        <v>0</v>
      </c>
      <c r="P102" s="73">
        <v>0</v>
      </c>
      <c r="Q102" s="257">
        <f>C102*P102</f>
        <v>0</v>
      </c>
    </row>
    <row r="103" spans="1:18" ht="15.75">
      <c r="A103" s="274" t="s">
        <v>101</v>
      </c>
      <c r="B103" s="279" t="s">
        <v>102</v>
      </c>
      <c r="C103" s="62">
        <v>0</v>
      </c>
      <c r="D103" s="73">
        <v>0</v>
      </c>
      <c r="E103" s="257">
        <f>D103*C103</f>
        <v>0</v>
      </c>
      <c r="F103" s="73">
        <v>0</v>
      </c>
      <c r="G103" s="257">
        <f>F103*C103</f>
        <v>0</v>
      </c>
      <c r="H103" s="73">
        <v>0</v>
      </c>
      <c r="I103" s="257">
        <f>H103*C103</f>
        <v>0</v>
      </c>
      <c r="J103" s="73">
        <v>0</v>
      </c>
      <c r="K103" s="257">
        <f>J103*C103</f>
        <v>0</v>
      </c>
      <c r="L103" s="73">
        <v>0</v>
      </c>
      <c r="M103" s="257">
        <f>L103*C103</f>
        <v>0</v>
      </c>
      <c r="N103" s="73">
        <v>0</v>
      </c>
      <c r="O103" s="257">
        <f>N103*C103</f>
        <v>0</v>
      </c>
      <c r="P103" s="73">
        <v>0</v>
      </c>
      <c r="Q103" s="257">
        <f>C103*P103</f>
        <v>0</v>
      </c>
    </row>
    <row r="104" spans="1:18">
      <c r="A104" s="15"/>
      <c r="B104" s="19"/>
      <c r="C104" s="17"/>
      <c r="D104" s="15"/>
      <c r="E104" s="14"/>
      <c r="F104" s="15"/>
      <c r="G104" s="14"/>
      <c r="H104" s="15"/>
      <c r="I104" s="16"/>
      <c r="J104" s="15"/>
      <c r="K104" s="14"/>
      <c r="L104" s="15"/>
      <c r="M104" s="14"/>
      <c r="N104" s="243"/>
      <c r="O104" s="244"/>
      <c r="P104" s="243"/>
      <c r="Q104" s="244"/>
    </row>
    <row r="105" spans="1:18" ht="15.75">
      <c r="A105" s="15" t="s">
        <v>10</v>
      </c>
      <c r="B105" s="19"/>
      <c r="C105" s="247"/>
      <c r="D105" s="15"/>
      <c r="E105" s="249">
        <f>SUM(E101:E103)</f>
        <v>0</v>
      </c>
      <c r="F105" s="15"/>
      <c r="G105" s="249">
        <f t="shared" ref="G105:M105" si="68">SUM(G101:G103)</f>
        <v>0</v>
      </c>
      <c r="H105" s="15"/>
      <c r="I105" s="249">
        <f t="shared" si="68"/>
        <v>0</v>
      </c>
      <c r="J105" s="15"/>
      <c r="K105" s="249">
        <f t="shared" si="68"/>
        <v>0</v>
      </c>
      <c r="L105" s="15"/>
      <c r="M105" s="249">
        <f t="shared" si="68"/>
        <v>0</v>
      </c>
      <c r="N105" s="243"/>
      <c r="O105" s="249">
        <f t="shared" ref="O105:Q105" si="69">SUM(O101:O103)</f>
        <v>0</v>
      </c>
      <c r="P105" s="243"/>
      <c r="Q105" s="250">
        <f t="shared" si="69"/>
        <v>0</v>
      </c>
    </row>
    <row r="106" spans="1:18" ht="15.75">
      <c r="A106" s="15" t="s">
        <v>11</v>
      </c>
      <c r="B106" s="19"/>
      <c r="C106" s="247"/>
      <c r="D106" s="15"/>
      <c r="E106" s="249">
        <f>SUM(E105)</f>
        <v>0</v>
      </c>
      <c r="F106" s="15"/>
      <c r="G106" s="249">
        <f>E106+G105</f>
        <v>0</v>
      </c>
      <c r="H106" s="15"/>
      <c r="I106" s="249">
        <f t="shared" ref="I106" si="70">G106+I105</f>
        <v>0</v>
      </c>
      <c r="J106" s="15"/>
      <c r="K106" s="249">
        <f t="shared" ref="K106" si="71">I106+K105</f>
        <v>0</v>
      </c>
      <c r="L106" s="15"/>
      <c r="M106" s="249">
        <f t="shared" ref="M106" si="72">K106+M105</f>
        <v>0</v>
      </c>
      <c r="N106" s="243"/>
      <c r="O106" s="249">
        <f t="shared" ref="O106" si="73">M106+O105</f>
        <v>0</v>
      </c>
      <c r="P106" s="243"/>
      <c r="Q106" s="250">
        <f t="shared" ref="Q106" si="74">O106+Q105</f>
        <v>0</v>
      </c>
    </row>
    <row r="107" spans="1:18" s="32" customFormat="1" ht="15.75" thickBot="1">
      <c r="A107" s="278"/>
      <c r="B107" s="291"/>
      <c r="C107" s="291"/>
      <c r="D107" s="46"/>
      <c r="E107" s="26"/>
      <c r="F107" s="27"/>
      <c r="G107" s="28"/>
      <c r="H107" s="27"/>
      <c r="I107" s="29"/>
      <c r="J107" s="48"/>
      <c r="K107" s="30"/>
      <c r="L107" s="27"/>
      <c r="M107" s="28"/>
      <c r="N107" s="253"/>
      <c r="O107" s="254"/>
      <c r="P107" s="255"/>
      <c r="Q107" s="256"/>
    </row>
    <row r="108" spans="1:18" ht="51" thickBot="1">
      <c r="A108" s="54">
        <v>9</v>
      </c>
      <c r="B108" s="55" t="s">
        <v>103</v>
      </c>
      <c r="C108" s="239">
        <f>SUM(C110:C113)</f>
        <v>0</v>
      </c>
      <c r="D108" s="57" t="s">
        <v>5</v>
      </c>
      <c r="E108" s="58" t="s">
        <v>6</v>
      </c>
      <c r="F108" s="57" t="s">
        <v>5</v>
      </c>
      <c r="G108" s="58" t="s">
        <v>6</v>
      </c>
      <c r="H108" s="57" t="s">
        <v>5</v>
      </c>
      <c r="I108" s="59" t="s">
        <v>6</v>
      </c>
      <c r="J108" s="57" t="s">
        <v>5</v>
      </c>
      <c r="K108" s="58" t="s">
        <v>6</v>
      </c>
      <c r="L108" s="57" t="s">
        <v>5</v>
      </c>
      <c r="M108" s="58" t="s">
        <v>6</v>
      </c>
      <c r="N108" s="240" t="s">
        <v>5</v>
      </c>
      <c r="O108" s="241" t="s">
        <v>6</v>
      </c>
      <c r="P108" s="240" t="s">
        <v>5</v>
      </c>
      <c r="Q108" s="242" t="s">
        <v>6</v>
      </c>
    </row>
    <row r="109" spans="1:18">
      <c r="A109" s="15"/>
      <c r="B109" s="19"/>
      <c r="C109" s="17"/>
      <c r="D109" s="15"/>
      <c r="E109" s="14"/>
      <c r="F109" s="15"/>
      <c r="G109" s="14"/>
      <c r="H109" s="15"/>
      <c r="I109" s="16"/>
      <c r="J109" s="15"/>
      <c r="K109" s="14"/>
      <c r="L109" s="15"/>
      <c r="M109" s="14"/>
      <c r="N109" s="243"/>
      <c r="O109" s="244"/>
      <c r="P109" s="243"/>
      <c r="Q109" s="244"/>
    </row>
    <row r="110" spans="1:18" ht="15.75">
      <c r="A110" s="274" t="s">
        <v>104</v>
      </c>
      <c r="B110" s="279" t="s">
        <v>105</v>
      </c>
      <c r="C110" s="62">
        <v>0</v>
      </c>
      <c r="D110" s="73">
        <v>0</v>
      </c>
      <c r="E110" s="257">
        <f>D110*C110</f>
        <v>0</v>
      </c>
      <c r="F110" s="73">
        <v>0</v>
      </c>
      <c r="G110" s="257">
        <f>F110*C110</f>
        <v>0</v>
      </c>
      <c r="H110" s="73">
        <v>0</v>
      </c>
      <c r="I110" s="257">
        <f>H110*C110</f>
        <v>0</v>
      </c>
      <c r="J110" s="73">
        <v>0</v>
      </c>
      <c r="K110" s="257">
        <f>J110*C110</f>
        <v>0</v>
      </c>
      <c r="L110" s="73">
        <v>0</v>
      </c>
      <c r="M110" s="257">
        <f>L110*C110</f>
        <v>0</v>
      </c>
      <c r="N110" s="73">
        <v>0</v>
      </c>
      <c r="O110" s="257">
        <f>N110*C110</f>
        <v>0</v>
      </c>
      <c r="P110" s="73">
        <v>0</v>
      </c>
      <c r="Q110" s="257">
        <f>C110*P110</f>
        <v>0</v>
      </c>
    </row>
    <row r="111" spans="1:18" ht="15" customHeight="1">
      <c r="A111" s="274" t="s">
        <v>106</v>
      </c>
      <c r="B111" s="279" t="s">
        <v>107</v>
      </c>
      <c r="C111" s="62">
        <v>0</v>
      </c>
      <c r="D111" s="73">
        <v>0</v>
      </c>
      <c r="E111" s="257">
        <f>D111*C111</f>
        <v>0</v>
      </c>
      <c r="F111" s="73">
        <v>0</v>
      </c>
      <c r="G111" s="257">
        <f>F111*C111</f>
        <v>0</v>
      </c>
      <c r="H111" s="73">
        <v>0</v>
      </c>
      <c r="I111" s="257">
        <f>H111*C111</f>
        <v>0</v>
      </c>
      <c r="J111" s="73">
        <v>0</v>
      </c>
      <c r="K111" s="257">
        <f>J111*C111</f>
        <v>0</v>
      </c>
      <c r="L111" s="73">
        <v>0</v>
      </c>
      <c r="M111" s="257">
        <f>L111*C111</f>
        <v>0</v>
      </c>
      <c r="N111" s="73">
        <v>0</v>
      </c>
      <c r="O111" s="257">
        <f>N111*C111</f>
        <v>0</v>
      </c>
      <c r="P111" s="73">
        <v>0</v>
      </c>
      <c r="Q111" s="257">
        <f>C111*P111</f>
        <v>0</v>
      </c>
    </row>
    <row r="112" spans="1:18" ht="15.75">
      <c r="A112" s="274" t="s">
        <v>108</v>
      </c>
      <c r="B112" s="279" t="s">
        <v>109</v>
      </c>
      <c r="C112" s="62">
        <v>0</v>
      </c>
      <c r="D112" s="73">
        <v>0</v>
      </c>
      <c r="E112" s="257">
        <f>D112*C112</f>
        <v>0</v>
      </c>
      <c r="F112" s="73">
        <v>0</v>
      </c>
      <c r="G112" s="257">
        <f>F112*C112</f>
        <v>0</v>
      </c>
      <c r="H112" s="73">
        <v>0</v>
      </c>
      <c r="I112" s="257">
        <f>H112*C112</f>
        <v>0</v>
      </c>
      <c r="J112" s="73">
        <v>0</v>
      </c>
      <c r="K112" s="257">
        <f>J112*C112</f>
        <v>0</v>
      </c>
      <c r="L112" s="73">
        <v>0</v>
      </c>
      <c r="M112" s="257">
        <f>L112*C112</f>
        <v>0</v>
      </c>
      <c r="N112" s="73">
        <v>0</v>
      </c>
      <c r="O112" s="257">
        <f>N112*C112</f>
        <v>0</v>
      </c>
      <c r="P112" s="73">
        <v>0</v>
      </c>
      <c r="Q112" s="257">
        <f>C112*P112</f>
        <v>0</v>
      </c>
    </row>
    <row r="113" spans="1:17" ht="15.75">
      <c r="A113" s="274" t="s">
        <v>110</v>
      </c>
      <c r="B113" s="279" t="s">
        <v>111</v>
      </c>
      <c r="C113" s="62">
        <v>0</v>
      </c>
      <c r="D113" s="73">
        <v>0</v>
      </c>
      <c r="E113" s="257">
        <f>D113*C113</f>
        <v>0</v>
      </c>
      <c r="F113" s="73">
        <v>0</v>
      </c>
      <c r="G113" s="257">
        <f>F113*C113</f>
        <v>0</v>
      </c>
      <c r="H113" s="73">
        <v>0</v>
      </c>
      <c r="I113" s="257">
        <f>H113*C113</f>
        <v>0</v>
      </c>
      <c r="J113" s="73">
        <v>0</v>
      </c>
      <c r="K113" s="257">
        <f>J113*C113</f>
        <v>0</v>
      </c>
      <c r="L113" s="73">
        <v>0</v>
      </c>
      <c r="M113" s="257">
        <f>L113*C113</f>
        <v>0</v>
      </c>
      <c r="N113" s="73">
        <v>0</v>
      </c>
      <c r="O113" s="257">
        <f>N113*C113</f>
        <v>0</v>
      </c>
      <c r="P113" s="73">
        <v>0</v>
      </c>
      <c r="Q113" s="257">
        <f>C113*P113</f>
        <v>0</v>
      </c>
    </row>
    <row r="114" spans="1:17">
      <c r="A114" s="251"/>
      <c r="B114" s="280"/>
      <c r="C114" s="260"/>
      <c r="D114" s="15"/>
      <c r="E114" s="16"/>
      <c r="F114" s="251"/>
      <c r="G114" s="14"/>
      <c r="H114" s="15"/>
      <c r="I114" s="16"/>
      <c r="J114" s="15"/>
      <c r="K114" s="14"/>
      <c r="L114" s="15"/>
      <c r="M114" s="14"/>
      <c r="N114" s="243"/>
      <c r="O114" s="244"/>
      <c r="P114" s="243"/>
      <c r="Q114" s="244"/>
    </row>
    <row r="115" spans="1:17" ht="15.75">
      <c r="A115" s="15" t="s">
        <v>10</v>
      </c>
      <c r="B115" s="19"/>
      <c r="C115" s="247"/>
      <c r="D115" s="15"/>
      <c r="E115" s="249">
        <f>SUM(E110:E113)</f>
        <v>0</v>
      </c>
      <c r="F115" s="251"/>
      <c r="G115" s="249">
        <f t="shared" ref="G115:M115" si="75">SUM(G110:G113)</f>
        <v>0</v>
      </c>
      <c r="H115" s="15"/>
      <c r="I115" s="249">
        <f t="shared" si="75"/>
        <v>0</v>
      </c>
      <c r="J115" s="15"/>
      <c r="K115" s="249">
        <f t="shared" si="75"/>
        <v>0</v>
      </c>
      <c r="L115" s="15"/>
      <c r="M115" s="249">
        <f t="shared" si="75"/>
        <v>0</v>
      </c>
      <c r="N115" s="243"/>
      <c r="O115" s="249">
        <f>SUM(O110:O113)</f>
        <v>0</v>
      </c>
      <c r="P115" s="248"/>
      <c r="Q115" s="250">
        <f t="shared" ref="Q115" si="76">SUM(Q110:Q113)</f>
        <v>0</v>
      </c>
    </row>
    <row r="116" spans="1:17" ht="15.75">
      <c r="A116" s="15" t="s">
        <v>11</v>
      </c>
      <c r="B116" s="19"/>
      <c r="C116" s="247"/>
      <c r="D116" s="15"/>
      <c r="E116" s="249">
        <f>SUM(E115)</f>
        <v>0</v>
      </c>
      <c r="F116" s="251"/>
      <c r="G116" s="249">
        <f>E116+G115</f>
        <v>0</v>
      </c>
      <c r="H116" s="15"/>
      <c r="I116" s="249">
        <f t="shared" ref="I116" si="77">G116+I115</f>
        <v>0</v>
      </c>
      <c r="J116" s="15"/>
      <c r="K116" s="249">
        <f t="shared" ref="K116" si="78">I116+K115</f>
        <v>0</v>
      </c>
      <c r="L116" s="15"/>
      <c r="M116" s="249">
        <f t="shared" ref="M116" si="79">K116+M115</f>
        <v>0</v>
      </c>
      <c r="N116" s="243"/>
      <c r="O116" s="249">
        <f t="shared" ref="O116" si="80">M116+O115</f>
        <v>0</v>
      </c>
      <c r="P116" s="248"/>
      <c r="Q116" s="250">
        <f t="shared" ref="Q116" si="81">O116+Q115</f>
        <v>0</v>
      </c>
    </row>
    <row r="117" spans="1:17" s="32" customFormat="1" ht="15.75" thickBot="1">
      <c r="A117" s="278"/>
      <c r="B117" s="291"/>
      <c r="C117" s="291"/>
      <c r="D117" s="46"/>
      <c r="E117" s="26"/>
      <c r="F117" s="27"/>
      <c r="G117" s="28"/>
      <c r="H117" s="27"/>
      <c r="I117" s="29"/>
      <c r="J117" s="48"/>
      <c r="K117" s="30"/>
      <c r="L117" s="27"/>
      <c r="M117" s="28"/>
      <c r="N117" s="253"/>
      <c r="O117" s="254"/>
      <c r="P117" s="255"/>
      <c r="Q117" s="256"/>
    </row>
    <row r="118" spans="1:17" ht="51" thickBot="1">
      <c r="A118" s="54">
        <v>10</v>
      </c>
      <c r="B118" s="55" t="s">
        <v>112</v>
      </c>
      <c r="C118" s="239">
        <f>SUM(C120:C123)</f>
        <v>0</v>
      </c>
      <c r="D118" s="57" t="s">
        <v>5</v>
      </c>
      <c r="E118" s="58" t="s">
        <v>6</v>
      </c>
      <c r="F118" s="57" t="s">
        <v>5</v>
      </c>
      <c r="G118" s="58" t="s">
        <v>6</v>
      </c>
      <c r="H118" s="57" t="s">
        <v>5</v>
      </c>
      <c r="I118" s="59" t="s">
        <v>6</v>
      </c>
      <c r="J118" s="57" t="s">
        <v>5</v>
      </c>
      <c r="K118" s="58" t="s">
        <v>6</v>
      </c>
      <c r="L118" s="57" t="s">
        <v>5</v>
      </c>
      <c r="M118" s="58" t="s">
        <v>6</v>
      </c>
      <c r="N118" s="240" t="s">
        <v>5</v>
      </c>
      <c r="O118" s="241" t="s">
        <v>6</v>
      </c>
      <c r="P118" s="240" t="s">
        <v>5</v>
      </c>
      <c r="Q118" s="242" t="s">
        <v>6</v>
      </c>
    </row>
    <row r="119" spans="1:17">
      <c r="A119" s="15"/>
      <c r="B119" s="19"/>
      <c r="C119" s="17"/>
      <c r="D119" s="15"/>
      <c r="E119" s="14"/>
      <c r="F119" s="15"/>
      <c r="G119" s="14"/>
      <c r="H119" s="15"/>
      <c r="I119" s="16"/>
      <c r="J119" s="15"/>
      <c r="K119" s="14"/>
      <c r="L119" s="15"/>
      <c r="M119" s="14"/>
      <c r="N119" s="243"/>
      <c r="O119" s="244"/>
      <c r="P119" s="243"/>
      <c r="Q119" s="244"/>
    </row>
    <row r="120" spans="1:17" ht="15.75">
      <c r="A120" s="274" t="s">
        <v>113</v>
      </c>
      <c r="B120" s="279" t="s">
        <v>114</v>
      </c>
      <c r="C120" s="62">
        <v>0</v>
      </c>
      <c r="D120" s="73">
        <v>0</v>
      </c>
      <c r="E120" s="257">
        <f>D120*C120</f>
        <v>0</v>
      </c>
      <c r="F120" s="73">
        <v>0</v>
      </c>
      <c r="G120" s="257">
        <f>F120*C120</f>
        <v>0</v>
      </c>
      <c r="H120" s="73">
        <v>0</v>
      </c>
      <c r="I120" s="257">
        <f>H120*C120</f>
        <v>0</v>
      </c>
      <c r="J120" s="73">
        <v>0</v>
      </c>
      <c r="K120" s="257">
        <f>J120*C120</f>
        <v>0</v>
      </c>
      <c r="L120" s="73">
        <v>0</v>
      </c>
      <c r="M120" s="257">
        <f>L120*C120</f>
        <v>0</v>
      </c>
      <c r="N120" s="73">
        <v>0</v>
      </c>
      <c r="O120" s="257">
        <f>N120*C120</f>
        <v>0</v>
      </c>
      <c r="P120" s="73">
        <v>0</v>
      </c>
      <c r="Q120" s="257">
        <f>C120*P120</f>
        <v>0</v>
      </c>
    </row>
    <row r="121" spans="1:17" ht="18" customHeight="1">
      <c r="A121" s="274" t="s">
        <v>115</v>
      </c>
      <c r="B121" s="279" t="s">
        <v>116</v>
      </c>
      <c r="C121" s="62">
        <v>0</v>
      </c>
      <c r="D121" s="73">
        <v>0</v>
      </c>
      <c r="E121" s="257">
        <f>D121*C121</f>
        <v>0</v>
      </c>
      <c r="F121" s="73">
        <v>0</v>
      </c>
      <c r="G121" s="257">
        <f>F121*C121</f>
        <v>0</v>
      </c>
      <c r="H121" s="73">
        <v>0</v>
      </c>
      <c r="I121" s="257">
        <f>H121*C121</f>
        <v>0</v>
      </c>
      <c r="J121" s="73">
        <v>0</v>
      </c>
      <c r="K121" s="257">
        <f>J121*C121</f>
        <v>0</v>
      </c>
      <c r="L121" s="73">
        <v>0</v>
      </c>
      <c r="M121" s="257">
        <f>L121*C121</f>
        <v>0</v>
      </c>
      <c r="N121" s="73">
        <v>0</v>
      </c>
      <c r="O121" s="257">
        <f>N121*C121</f>
        <v>0</v>
      </c>
      <c r="P121" s="73">
        <v>0</v>
      </c>
      <c r="Q121" s="257">
        <f>C121*P121</f>
        <v>0</v>
      </c>
    </row>
    <row r="122" spans="1:17" ht="15.75">
      <c r="A122" s="274" t="s">
        <v>117</v>
      </c>
      <c r="B122" s="279" t="s">
        <v>118</v>
      </c>
      <c r="C122" s="62">
        <v>0</v>
      </c>
      <c r="D122" s="73">
        <v>0</v>
      </c>
      <c r="E122" s="257">
        <f>D122*C122</f>
        <v>0</v>
      </c>
      <c r="F122" s="73">
        <v>0</v>
      </c>
      <c r="G122" s="257">
        <f>F122*C122</f>
        <v>0</v>
      </c>
      <c r="H122" s="73">
        <v>0</v>
      </c>
      <c r="I122" s="257">
        <f>H122*C122</f>
        <v>0</v>
      </c>
      <c r="J122" s="73">
        <v>0</v>
      </c>
      <c r="K122" s="257">
        <f>J122*C122</f>
        <v>0</v>
      </c>
      <c r="L122" s="73">
        <v>0</v>
      </c>
      <c r="M122" s="257">
        <f>L122*C122</f>
        <v>0</v>
      </c>
      <c r="N122" s="73">
        <v>0</v>
      </c>
      <c r="O122" s="257">
        <f>N122*C122</f>
        <v>0</v>
      </c>
      <c r="P122" s="73">
        <v>0</v>
      </c>
      <c r="Q122" s="257">
        <f>C122*P122</f>
        <v>0</v>
      </c>
    </row>
    <row r="123" spans="1:17" ht="15.75">
      <c r="A123" s="274" t="s">
        <v>119</v>
      </c>
      <c r="B123" s="279" t="s">
        <v>120</v>
      </c>
      <c r="C123" s="62">
        <v>0</v>
      </c>
      <c r="D123" s="73">
        <v>0</v>
      </c>
      <c r="E123" s="257">
        <f>D123*C123</f>
        <v>0</v>
      </c>
      <c r="F123" s="73">
        <v>0</v>
      </c>
      <c r="G123" s="257">
        <f>F123*C123</f>
        <v>0</v>
      </c>
      <c r="H123" s="73">
        <v>0</v>
      </c>
      <c r="I123" s="257">
        <f>H123*C123</f>
        <v>0</v>
      </c>
      <c r="J123" s="73">
        <v>0</v>
      </c>
      <c r="K123" s="257">
        <f>J123*C123</f>
        <v>0</v>
      </c>
      <c r="L123" s="73">
        <v>0</v>
      </c>
      <c r="M123" s="257">
        <f>L123*C123</f>
        <v>0</v>
      </c>
      <c r="N123" s="73">
        <v>0</v>
      </c>
      <c r="O123" s="257">
        <f>N123*C123</f>
        <v>0</v>
      </c>
      <c r="P123" s="73">
        <v>0</v>
      </c>
      <c r="Q123" s="257">
        <f>C123*P123</f>
        <v>0</v>
      </c>
    </row>
    <row r="124" spans="1:17">
      <c r="A124" s="15"/>
      <c r="B124" s="19"/>
      <c r="C124" s="17"/>
      <c r="D124" s="15"/>
      <c r="E124" s="14"/>
      <c r="F124" s="15"/>
      <c r="G124" s="14"/>
      <c r="H124" s="15"/>
      <c r="I124" s="16"/>
      <c r="J124" s="15"/>
      <c r="K124" s="14"/>
      <c r="L124" s="15"/>
      <c r="M124" s="14"/>
      <c r="N124" s="243"/>
      <c r="O124" s="244"/>
      <c r="P124" s="243"/>
      <c r="Q124" s="244"/>
    </row>
    <row r="125" spans="1:17" ht="15.75">
      <c r="A125" s="15" t="s">
        <v>10</v>
      </c>
      <c r="B125" s="19"/>
      <c r="C125" s="247"/>
      <c r="D125" s="248"/>
      <c r="E125" s="250">
        <f>SUM(E120:E123)</f>
        <v>0</v>
      </c>
      <c r="F125" s="248"/>
      <c r="G125" s="250">
        <f t="shared" ref="G125:M125" si="82">SUM(G120:G123)</f>
        <v>0</v>
      </c>
      <c r="H125" s="248"/>
      <c r="I125" s="250">
        <f t="shared" si="82"/>
        <v>0</v>
      </c>
      <c r="J125" s="248"/>
      <c r="K125" s="250">
        <f t="shared" si="82"/>
        <v>0</v>
      </c>
      <c r="L125" s="248"/>
      <c r="M125" s="250">
        <f t="shared" si="82"/>
        <v>0</v>
      </c>
      <c r="N125" s="248"/>
      <c r="O125" s="250">
        <f>SUM(O120:O123)</f>
        <v>0</v>
      </c>
      <c r="P125" s="248"/>
      <c r="Q125" s="250">
        <f t="shared" ref="Q125" si="83">SUM(Q120:Q123)</f>
        <v>0</v>
      </c>
    </row>
    <row r="126" spans="1:17" ht="15.75">
      <c r="A126" s="15" t="s">
        <v>11</v>
      </c>
      <c r="B126" s="19"/>
      <c r="C126" s="247"/>
      <c r="D126" s="248"/>
      <c r="E126" s="250">
        <f>SUM(E125)</f>
        <v>0</v>
      </c>
      <c r="F126" s="248"/>
      <c r="G126" s="250">
        <f>E126+G125</f>
        <v>0</v>
      </c>
      <c r="H126" s="248"/>
      <c r="I126" s="250">
        <f t="shared" ref="I126" si="84">G126+I125</f>
        <v>0</v>
      </c>
      <c r="J126" s="248"/>
      <c r="K126" s="250">
        <f t="shared" ref="K126" si="85">I126+K125</f>
        <v>0</v>
      </c>
      <c r="L126" s="248"/>
      <c r="M126" s="250">
        <f t="shared" ref="M126" si="86">K126+M125</f>
        <v>0</v>
      </c>
      <c r="N126" s="248"/>
      <c r="O126" s="250">
        <f t="shared" ref="O126" si="87">M126+O125</f>
        <v>0</v>
      </c>
      <c r="P126" s="248"/>
      <c r="Q126" s="250">
        <f t="shared" ref="Q126" si="88">O126+Q125</f>
        <v>0</v>
      </c>
    </row>
    <row r="127" spans="1:17" s="32" customFormat="1" ht="15.75" thickBot="1">
      <c r="A127" s="278"/>
      <c r="B127" s="291"/>
      <c r="C127" s="291"/>
      <c r="D127" s="46"/>
      <c r="E127" s="26"/>
      <c r="F127" s="27"/>
      <c r="G127" s="28"/>
      <c r="H127" s="27"/>
      <c r="I127" s="29"/>
      <c r="J127" s="48"/>
      <c r="K127" s="30"/>
      <c r="L127" s="27"/>
      <c r="M127" s="28"/>
      <c r="N127" s="253"/>
      <c r="O127" s="254"/>
      <c r="P127" s="255"/>
      <c r="Q127" s="256"/>
    </row>
    <row r="128" spans="1:17" ht="51" thickBot="1">
      <c r="A128" s="54">
        <v>11</v>
      </c>
      <c r="B128" s="55" t="s">
        <v>121</v>
      </c>
      <c r="C128" s="239">
        <f>SUM(C130:C134)</f>
        <v>0</v>
      </c>
      <c r="D128" s="57" t="s">
        <v>5</v>
      </c>
      <c r="E128" s="58" t="s">
        <v>6</v>
      </c>
      <c r="F128" s="57" t="s">
        <v>5</v>
      </c>
      <c r="G128" s="58" t="s">
        <v>6</v>
      </c>
      <c r="H128" s="57" t="s">
        <v>5</v>
      </c>
      <c r="I128" s="59" t="s">
        <v>6</v>
      </c>
      <c r="J128" s="57" t="s">
        <v>5</v>
      </c>
      <c r="K128" s="58" t="s">
        <v>6</v>
      </c>
      <c r="L128" s="57" t="s">
        <v>5</v>
      </c>
      <c r="M128" s="58" t="s">
        <v>6</v>
      </c>
      <c r="N128" s="240" t="s">
        <v>5</v>
      </c>
      <c r="O128" s="241" t="s">
        <v>6</v>
      </c>
      <c r="P128" s="240" t="s">
        <v>5</v>
      </c>
      <c r="Q128" s="242" t="s">
        <v>6</v>
      </c>
    </row>
    <row r="129" spans="1:17">
      <c r="A129" s="15"/>
      <c r="B129" s="19"/>
      <c r="C129" s="17"/>
      <c r="D129" s="15"/>
      <c r="E129" s="14"/>
      <c r="F129" s="15"/>
      <c r="G129" s="14"/>
      <c r="H129" s="15"/>
      <c r="I129" s="16"/>
      <c r="J129" s="15"/>
      <c r="K129" s="14"/>
      <c r="L129" s="15"/>
      <c r="M129" s="14"/>
      <c r="N129" s="243"/>
      <c r="O129" s="244"/>
      <c r="P129" s="243"/>
      <c r="Q129" s="244"/>
    </row>
    <row r="130" spans="1:17" ht="15.75">
      <c r="A130" s="274" t="s">
        <v>122</v>
      </c>
      <c r="B130" s="279" t="s">
        <v>123</v>
      </c>
      <c r="C130" s="62">
        <v>0</v>
      </c>
      <c r="D130" s="73">
        <v>0</v>
      </c>
      <c r="E130" s="257">
        <f>D130*C130</f>
        <v>0</v>
      </c>
      <c r="F130" s="73">
        <v>0</v>
      </c>
      <c r="G130" s="257">
        <f>F130*C130</f>
        <v>0</v>
      </c>
      <c r="H130" s="73">
        <v>0</v>
      </c>
      <c r="I130" s="257">
        <f>H130*C130</f>
        <v>0</v>
      </c>
      <c r="J130" s="73">
        <v>0</v>
      </c>
      <c r="K130" s="257">
        <f>J130*C130</f>
        <v>0</v>
      </c>
      <c r="L130" s="73">
        <v>0</v>
      </c>
      <c r="M130" s="257">
        <f>L130*C130</f>
        <v>0</v>
      </c>
      <c r="N130" s="73">
        <v>0</v>
      </c>
      <c r="O130" s="257">
        <f>N130*C130</f>
        <v>0</v>
      </c>
      <c r="P130" s="73">
        <v>0</v>
      </c>
      <c r="Q130" s="257">
        <f>C130*P130</f>
        <v>0</v>
      </c>
    </row>
    <row r="131" spans="1:17" ht="15.75" customHeight="1">
      <c r="A131" s="274" t="s">
        <v>124</v>
      </c>
      <c r="B131" s="279" t="s">
        <v>125</v>
      </c>
      <c r="C131" s="62">
        <v>0</v>
      </c>
      <c r="D131" s="73">
        <v>0</v>
      </c>
      <c r="E131" s="257">
        <f>D131*C131</f>
        <v>0</v>
      </c>
      <c r="F131" s="73">
        <v>0</v>
      </c>
      <c r="G131" s="257">
        <f>F131*C131</f>
        <v>0</v>
      </c>
      <c r="H131" s="73">
        <v>0</v>
      </c>
      <c r="I131" s="257">
        <f>H131*C131</f>
        <v>0</v>
      </c>
      <c r="J131" s="73">
        <v>0</v>
      </c>
      <c r="K131" s="257">
        <f>J131*C131</f>
        <v>0</v>
      </c>
      <c r="L131" s="73">
        <v>0</v>
      </c>
      <c r="M131" s="257">
        <f>L131*C131</f>
        <v>0</v>
      </c>
      <c r="N131" s="73">
        <v>0</v>
      </c>
      <c r="O131" s="257">
        <f>N131*C131</f>
        <v>0</v>
      </c>
      <c r="P131" s="73">
        <v>0</v>
      </c>
      <c r="Q131" s="257">
        <f>C131*P131</f>
        <v>0</v>
      </c>
    </row>
    <row r="132" spans="1:17" ht="15.75">
      <c r="A132" s="274" t="s">
        <v>126</v>
      </c>
      <c r="B132" s="279" t="s">
        <v>127</v>
      </c>
      <c r="C132" s="62">
        <v>0</v>
      </c>
      <c r="D132" s="73">
        <v>0</v>
      </c>
      <c r="E132" s="257">
        <f>D132*C132</f>
        <v>0</v>
      </c>
      <c r="F132" s="73">
        <v>0</v>
      </c>
      <c r="G132" s="257">
        <f>F132*C132</f>
        <v>0</v>
      </c>
      <c r="H132" s="73">
        <v>0</v>
      </c>
      <c r="I132" s="257">
        <f>H132*C132</f>
        <v>0</v>
      </c>
      <c r="J132" s="73">
        <v>0</v>
      </c>
      <c r="K132" s="257">
        <f>J132*C132</f>
        <v>0</v>
      </c>
      <c r="L132" s="73">
        <v>0</v>
      </c>
      <c r="M132" s="257">
        <f>L132*C132</f>
        <v>0</v>
      </c>
      <c r="N132" s="73">
        <v>0</v>
      </c>
      <c r="O132" s="257">
        <f>N132*C132</f>
        <v>0</v>
      </c>
      <c r="P132" s="73">
        <v>0</v>
      </c>
      <c r="Q132" s="257">
        <f>C132*P132</f>
        <v>0</v>
      </c>
    </row>
    <row r="133" spans="1:17" ht="15.75">
      <c r="A133" s="274" t="s">
        <v>128</v>
      </c>
      <c r="B133" s="279" t="s">
        <v>129</v>
      </c>
      <c r="C133" s="62">
        <v>0</v>
      </c>
      <c r="D133" s="73">
        <v>0</v>
      </c>
      <c r="E133" s="257">
        <f>D133*C133</f>
        <v>0</v>
      </c>
      <c r="F133" s="73">
        <v>0</v>
      </c>
      <c r="G133" s="257">
        <f>F133*C133</f>
        <v>0</v>
      </c>
      <c r="H133" s="73">
        <v>0</v>
      </c>
      <c r="I133" s="257">
        <f>H133*C133</f>
        <v>0</v>
      </c>
      <c r="J133" s="73">
        <v>0</v>
      </c>
      <c r="K133" s="257">
        <f>J133*C133</f>
        <v>0</v>
      </c>
      <c r="L133" s="73">
        <v>0</v>
      </c>
      <c r="M133" s="257">
        <f>L133*C133</f>
        <v>0</v>
      </c>
      <c r="N133" s="73">
        <v>0</v>
      </c>
      <c r="O133" s="257">
        <f>N133*C133</f>
        <v>0</v>
      </c>
      <c r="P133" s="73">
        <v>0</v>
      </c>
      <c r="Q133" s="257">
        <f>C133*P133</f>
        <v>0</v>
      </c>
    </row>
    <row r="134" spans="1:17" ht="15.75">
      <c r="A134" s="274" t="s">
        <v>130</v>
      </c>
      <c r="B134" s="279" t="s">
        <v>131</v>
      </c>
      <c r="C134" s="62">
        <v>0</v>
      </c>
      <c r="D134" s="73">
        <v>0</v>
      </c>
      <c r="E134" s="257">
        <f>D134*C134</f>
        <v>0</v>
      </c>
      <c r="F134" s="73">
        <v>0</v>
      </c>
      <c r="G134" s="257">
        <f>F134*C134</f>
        <v>0</v>
      </c>
      <c r="H134" s="73">
        <v>0</v>
      </c>
      <c r="I134" s="257">
        <f>H134*C134</f>
        <v>0</v>
      </c>
      <c r="J134" s="73">
        <v>0</v>
      </c>
      <c r="K134" s="257">
        <f>J134*C134</f>
        <v>0</v>
      </c>
      <c r="L134" s="73">
        <v>0</v>
      </c>
      <c r="M134" s="257">
        <f>L134*C134</f>
        <v>0</v>
      </c>
      <c r="N134" s="73">
        <v>0</v>
      </c>
      <c r="O134" s="257">
        <f>N134*C134</f>
        <v>0</v>
      </c>
      <c r="P134" s="73">
        <v>0</v>
      </c>
      <c r="Q134" s="257">
        <f>C134*P134</f>
        <v>0</v>
      </c>
    </row>
    <row r="135" spans="1:17">
      <c r="A135" s="251"/>
      <c r="B135" s="77"/>
      <c r="C135" s="17"/>
      <c r="D135" s="15"/>
      <c r="E135" s="14"/>
      <c r="F135" s="15"/>
      <c r="G135" s="14"/>
      <c r="H135" s="15"/>
      <c r="I135" s="16"/>
      <c r="J135" s="15"/>
      <c r="K135" s="14"/>
      <c r="L135" s="15"/>
      <c r="M135" s="14"/>
      <c r="N135" s="15"/>
      <c r="O135" s="14"/>
      <c r="P135" s="15"/>
      <c r="Q135" s="14"/>
    </row>
    <row r="136" spans="1:17" ht="15.75">
      <c r="A136" s="15" t="s">
        <v>10</v>
      </c>
      <c r="B136" s="19"/>
      <c r="C136" s="247"/>
      <c r="D136" s="248"/>
      <c r="E136" s="250">
        <f>SUM(E130:E134)</f>
        <v>0</v>
      </c>
      <c r="F136" s="248"/>
      <c r="G136" s="250">
        <f t="shared" ref="G136:M136" si="89">SUM(G130:G134)</f>
        <v>0</v>
      </c>
      <c r="H136" s="248"/>
      <c r="I136" s="250">
        <f t="shared" si="89"/>
        <v>0</v>
      </c>
      <c r="J136" s="248"/>
      <c r="K136" s="250">
        <f t="shared" si="89"/>
        <v>0</v>
      </c>
      <c r="L136" s="248"/>
      <c r="M136" s="250">
        <f t="shared" si="89"/>
        <v>0</v>
      </c>
      <c r="N136" s="248"/>
      <c r="O136" s="250">
        <f t="shared" ref="O136" si="90">SUM(O130:O134)</f>
        <v>0</v>
      </c>
      <c r="P136" s="248"/>
      <c r="Q136" s="250">
        <f t="shared" ref="Q136" si="91">SUM(Q130:Q134)</f>
        <v>0</v>
      </c>
    </row>
    <row r="137" spans="1:17" ht="15.75">
      <c r="A137" s="15" t="s">
        <v>11</v>
      </c>
      <c r="B137" s="19"/>
      <c r="C137" s="247"/>
      <c r="D137" s="248"/>
      <c r="E137" s="250">
        <f>SUM(E136)</f>
        <v>0</v>
      </c>
      <c r="F137" s="248"/>
      <c r="G137" s="250">
        <f>E137+G136</f>
        <v>0</v>
      </c>
      <c r="H137" s="248"/>
      <c r="I137" s="250">
        <f t="shared" ref="I137" si="92">G137+I136</f>
        <v>0</v>
      </c>
      <c r="J137" s="248"/>
      <c r="K137" s="250">
        <f t="shared" ref="K137" si="93">I137+K136</f>
        <v>0</v>
      </c>
      <c r="L137" s="248"/>
      <c r="M137" s="250">
        <f t="shared" ref="M137" si="94">K137+M136</f>
        <v>0</v>
      </c>
      <c r="N137" s="248"/>
      <c r="O137" s="250">
        <f t="shared" ref="O137" si="95">M137+O136</f>
        <v>0</v>
      </c>
      <c r="P137" s="248"/>
      <c r="Q137" s="250">
        <f t="shared" ref="Q137" si="96">O137+Q136</f>
        <v>0</v>
      </c>
    </row>
    <row r="138" spans="1:17" s="32" customFormat="1" ht="15.75" thickBot="1">
      <c r="A138" s="278"/>
      <c r="B138" s="291"/>
      <c r="C138" s="291"/>
      <c r="D138" s="46"/>
      <c r="E138" s="26"/>
      <c r="F138" s="27"/>
      <c r="G138" s="28"/>
      <c r="H138" s="27"/>
      <c r="I138" s="29"/>
      <c r="J138" s="48"/>
      <c r="K138" s="30"/>
      <c r="L138" s="27"/>
      <c r="M138" s="28"/>
      <c r="N138" s="253"/>
      <c r="O138" s="254"/>
      <c r="P138" s="255"/>
      <c r="Q138" s="256"/>
    </row>
    <row r="139" spans="1:17" ht="51" thickBot="1">
      <c r="A139" s="54">
        <v>12</v>
      </c>
      <c r="B139" s="55" t="s">
        <v>132</v>
      </c>
      <c r="C139" s="239">
        <f>SUM(C141:C147)</f>
        <v>0</v>
      </c>
      <c r="D139" s="57" t="s">
        <v>5</v>
      </c>
      <c r="E139" s="58" t="s">
        <v>6</v>
      </c>
      <c r="F139" s="57" t="s">
        <v>5</v>
      </c>
      <c r="G139" s="58" t="s">
        <v>6</v>
      </c>
      <c r="H139" s="57" t="s">
        <v>5</v>
      </c>
      <c r="I139" s="59" t="s">
        <v>6</v>
      </c>
      <c r="J139" s="57" t="s">
        <v>5</v>
      </c>
      <c r="K139" s="58" t="s">
        <v>6</v>
      </c>
      <c r="L139" s="57" t="s">
        <v>5</v>
      </c>
      <c r="M139" s="58" t="s">
        <v>6</v>
      </c>
      <c r="N139" s="240" t="s">
        <v>5</v>
      </c>
      <c r="O139" s="241" t="s">
        <v>6</v>
      </c>
      <c r="P139" s="240" t="s">
        <v>5</v>
      </c>
      <c r="Q139" s="242" t="s">
        <v>6</v>
      </c>
    </row>
    <row r="140" spans="1:17">
      <c r="A140" s="15"/>
      <c r="B140" s="19"/>
      <c r="C140" s="17"/>
      <c r="D140" s="15"/>
      <c r="E140" s="14"/>
      <c r="F140" s="15"/>
      <c r="G140" s="14"/>
      <c r="H140" s="15"/>
      <c r="I140" s="16"/>
      <c r="J140" s="15"/>
      <c r="K140" s="14"/>
      <c r="L140" s="15"/>
      <c r="M140" s="14"/>
      <c r="N140" s="243"/>
      <c r="O140" s="244"/>
      <c r="P140" s="243"/>
      <c r="Q140" s="244"/>
    </row>
    <row r="141" spans="1:17" ht="15.75">
      <c r="A141" s="274" t="s">
        <v>133</v>
      </c>
      <c r="B141" s="279" t="s">
        <v>7</v>
      </c>
      <c r="C141" s="62">
        <v>0</v>
      </c>
      <c r="D141" s="73">
        <v>0</v>
      </c>
      <c r="E141" s="257">
        <f t="shared" ref="E141:E147" si="97">D141*C141</f>
        <v>0</v>
      </c>
      <c r="F141" s="73">
        <v>0</v>
      </c>
      <c r="G141" s="257">
        <f t="shared" ref="G141:G147" si="98">F141*C141</f>
        <v>0</v>
      </c>
      <c r="H141" s="73">
        <v>0</v>
      </c>
      <c r="I141" s="257">
        <f t="shared" ref="I141:I147" si="99">H141*C141</f>
        <v>0</v>
      </c>
      <c r="J141" s="73">
        <v>0</v>
      </c>
      <c r="K141" s="257">
        <f t="shared" ref="K141:K147" si="100">J141*C141</f>
        <v>0</v>
      </c>
      <c r="L141" s="73">
        <v>0</v>
      </c>
      <c r="M141" s="257">
        <f t="shared" ref="M141:M147" si="101">L141*C141</f>
        <v>0</v>
      </c>
      <c r="N141" s="73">
        <v>0</v>
      </c>
      <c r="O141" s="257">
        <f t="shared" ref="O141:O147" si="102">N141*C141</f>
        <v>0</v>
      </c>
      <c r="P141" s="73">
        <v>0</v>
      </c>
      <c r="Q141" s="257">
        <f t="shared" ref="Q141:Q147" si="103">C141*P141</f>
        <v>0</v>
      </c>
    </row>
    <row r="142" spans="1:17" ht="15.75" customHeight="1">
      <c r="A142" s="274" t="s">
        <v>134</v>
      </c>
      <c r="B142" s="279" t="s">
        <v>135</v>
      </c>
      <c r="C142" s="62">
        <v>0</v>
      </c>
      <c r="D142" s="73">
        <v>0</v>
      </c>
      <c r="E142" s="257">
        <f t="shared" si="97"/>
        <v>0</v>
      </c>
      <c r="F142" s="73">
        <v>0</v>
      </c>
      <c r="G142" s="257">
        <f t="shared" si="98"/>
        <v>0</v>
      </c>
      <c r="H142" s="73">
        <v>0</v>
      </c>
      <c r="I142" s="257">
        <f t="shared" si="99"/>
        <v>0</v>
      </c>
      <c r="J142" s="73">
        <v>0</v>
      </c>
      <c r="K142" s="257">
        <f t="shared" si="100"/>
        <v>0</v>
      </c>
      <c r="L142" s="73">
        <v>0</v>
      </c>
      <c r="M142" s="257">
        <f t="shared" si="101"/>
        <v>0</v>
      </c>
      <c r="N142" s="73">
        <v>0</v>
      </c>
      <c r="O142" s="257">
        <f t="shared" si="102"/>
        <v>0</v>
      </c>
      <c r="P142" s="73">
        <v>0</v>
      </c>
      <c r="Q142" s="257">
        <f t="shared" si="103"/>
        <v>0</v>
      </c>
    </row>
    <row r="143" spans="1:17" ht="15.75">
      <c r="A143" s="274" t="s">
        <v>136</v>
      </c>
      <c r="B143" s="279" t="s">
        <v>137</v>
      </c>
      <c r="C143" s="62">
        <v>0</v>
      </c>
      <c r="D143" s="73">
        <v>0</v>
      </c>
      <c r="E143" s="257">
        <f t="shared" si="97"/>
        <v>0</v>
      </c>
      <c r="F143" s="73">
        <v>0</v>
      </c>
      <c r="G143" s="257">
        <f t="shared" si="98"/>
        <v>0</v>
      </c>
      <c r="H143" s="73">
        <v>0</v>
      </c>
      <c r="I143" s="257">
        <f t="shared" si="99"/>
        <v>0</v>
      </c>
      <c r="J143" s="73">
        <v>0</v>
      </c>
      <c r="K143" s="257">
        <f t="shared" si="100"/>
        <v>0</v>
      </c>
      <c r="L143" s="73">
        <v>0</v>
      </c>
      <c r="M143" s="257">
        <f t="shared" si="101"/>
        <v>0</v>
      </c>
      <c r="N143" s="73">
        <v>0</v>
      </c>
      <c r="O143" s="257">
        <f t="shared" si="102"/>
        <v>0</v>
      </c>
      <c r="P143" s="73">
        <v>0</v>
      </c>
      <c r="Q143" s="257">
        <f t="shared" si="103"/>
        <v>0</v>
      </c>
    </row>
    <row r="144" spans="1:17" ht="15.75">
      <c r="A144" s="274" t="s">
        <v>138</v>
      </c>
      <c r="B144" s="279" t="s">
        <v>139</v>
      </c>
      <c r="C144" s="62">
        <v>0</v>
      </c>
      <c r="D144" s="73">
        <v>0</v>
      </c>
      <c r="E144" s="257">
        <f t="shared" si="97"/>
        <v>0</v>
      </c>
      <c r="F144" s="73">
        <v>0</v>
      </c>
      <c r="G144" s="257">
        <f t="shared" si="98"/>
        <v>0</v>
      </c>
      <c r="H144" s="73">
        <v>0</v>
      </c>
      <c r="I144" s="257">
        <f t="shared" si="99"/>
        <v>0</v>
      </c>
      <c r="J144" s="73">
        <v>0</v>
      </c>
      <c r="K144" s="257">
        <f t="shared" si="100"/>
        <v>0</v>
      </c>
      <c r="L144" s="73">
        <v>0</v>
      </c>
      <c r="M144" s="257">
        <f t="shared" si="101"/>
        <v>0</v>
      </c>
      <c r="N144" s="73">
        <v>0</v>
      </c>
      <c r="O144" s="257">
        <f t="shared" si="102"/>
        <v>0</v>
      </c>
      <c r="P144" s="73">
        <v>0</v>
      </c>
      <c r="Q144" s="257">
        <f t="shared" si="103"/>
        <v>0</v>
      </c>
    </row>
    <row r="145" spans="1:17" ht="15.75">
      <c r="A145" s="274" t="s">
        <v>140</v>
      </c>
      <c r="B145" s="279" t="s">
        <v>141</v>
      </c>
      <c r="C145" s="62">
        <v>0</v>
      </c>
      <c r="D145" s="73">
        <v>0</v>
      </c>
      <c r="E145" s="257">
        <f t="shared" si="97"/>
        <v>0</v>
      </c>
      <c r="F145" s="73">
        <v>0</v>
      </c>
      <c r="G145" s="257">
        <f t="shared" si="98"/>
        <v>0</v>
      </c>
      <c r="H145" s="73">
        <v>0</v>
      </c>
      <c r="I145" s="257">
        <f t="shared" si="99"/>
        <v>0</v>
      </c>
      <c r="J145" s="73">
        <v>0</v>
      </c>
      <c r="K145" s="257">
        <f t="shared" si="100"/>
        <v>0</v>
      </c>
      <c r="L145" s="73">
        <v>0</v>
      </c>
      <c r="M145" s="257">
        <f t="shared" si="101"/>
        <v>0</v>
      </c>
      <c r="N145" s="73">
        <v>0</v>
      </c>
      <c r="O145" s="257">
        <f t="shared" si="102"/>
        <v>0</v>
      </c>
      <c r="P145" s="73">
        <v>0</v>
      </c>
      <c r="Q145" s="257">
        <f t="shared" si="103"/>
        <v>0</v>
      </c>
    </row>
    <row r="146" spans="1:17" ht="15.75">
      <c r="A146" s="274" t="s">
        <v>142</v>
      </c>
      <c r="B146" s="279" t="s">
        <v>143</v>
      </c>
      <c r="C146" s="62">
        <v>0</v>
      </c>
      <c r="D146" s="73">
        <v>0</v>
      </c>
      <c r="E146" s="257">
        <f t="shared" si="97"/>
        <v>0</v>
      </c>
      <c r="F146" s="73">
        <v>0</v>
      </c>
      <c r="G146" s="257">
        <f t="shared" si="98"/>
        <v>0</v>
      </c>
      <c r="H146" s="73">
        <v>0</v>
      </c>
      <c r="I146" s="257">
        <f t="shared" si="99"/>
        <v>0</v>
      </c>
      <c r="J146" s="73">
        <v>0</v>
      </c>
      <c r="K146" s="257">
        <f t="shared" si="100"/>
        <v>0</v>
      </c>
      <c r="L146" s="73">
        <v>0</v>
      </c>
      <c r="M146" s="257">
        <f t="shared" si="101"/>
        <v>0</v>
      </c>
      <c r="N146" s="73">
        <v>0</v>
      </c>
      <c r="O146" s="257">
        <f t="shared" si="102"/>
        <v>0</v>
      </c>
      <c r="P146" s="73">
        <v>0</v>
      </c>
      <c r="Q146" s="257">
        <f t="shared" si="103"/>
        <v>0</v>
      </c>
    </row>
    <row r="147" spans="1:17" ht="15.75">
      <c r="A147" s="274" t="s">
        <v>144</v>
      </c>
      <c r="B147" s="279" t="s">
        <v>145</v>
      </c>
      <c r="C147" s="62">
        <v>0</v>
      </c>
      <c r="D147" s="73">
        <v>0</v>
      </c>
      <c r="E147" s="257">
        <f t="shared" si="97"/>
        <v>0</v>
      </c>
      <c r="F147" s="73">
        <v>0</v>
      </c>
      <c r="G147" s="257">
        <f t="shared" si="98"/>
        <v>0</v>
      </c>
      <c r="H147" s="73">
        <v>0</v>
      </c>
      <c r="I147" s="257">
        <f t="shared" si="99"/>
        <v>0</v>
      </c>
      <c r="J147" s="73">
        <v>0</v>
      </c>
      <c r="K147" s="257">
        <f t="shared" si="100"/>
        <v>0</v>
      </c>
      <c r="L147" s="73">
        <v>0</v>
      </c>
      <c r="M147" s="257">
        <f t="shared" si="101"/>
        <v>0</v>
      </c>
      <c r="N147" s="73">
        <v>0</v>
      </c>
      <c r="O147" s="257">
        <f t="shared" si="102"/>
        <v>0</v>
      </c>
      <c r="P147" s="73">
        <v>0</v>
      </c>
      <c r="Q147" s="257">
        <f t="shared" si="103"/>
        <v>0</v>
      </c>
    </row>
    <row r="148" spans="1:17">
      <c r="A148" s="251"/>
      <c r="B148" s="77"/>
      <c r="C148" s="17"/>
      <c r="D148" s="15"/>
      <c r="E148" s="14"/>
      <c r="F148" s="15"/>
      <c r="G148" s="14"/>
      <c r="H148" s="15"/>
      <c r="I148" s="16"/>
      <c r="J148" s="15"/>
      <c r="K148" s="14"/>
      <c r="L148" s="15"/>
      <c r="M148" s="14"/>
      <c r="N148" s="243"/>
      <c r="O148" s="244"/>
      <c r="P148" s="243"/>
      <c r="Q148" s="244"/>
    </row>
    <row r="149" spans="1:17" ht="15.75">
      <c r="A149" s="15" t="s">
        <v>10</v>
      </c>
      <c r="B149" s="19"/>
      <c r="C149" s="63"/>
      <c r="D149" s="248"/>
      <c r="E149" s="250">
        <f>SUM(E141:E147)</f>
        <v>0</v>
      </c>
      <c r="F149" s="248"/>
      <c r="G149" s="250">
        <f t="shared" ref="G149:Q149" si="104">SUM(G141:G147)</f>
        <v>0</v>
      </c>
      <c r="H149" s="248"/>
      <c r="I149" s="250">
        <f t="shared" si="104"/>
        <v>0</v>
      </c>
      <c r="J149" s="248"/>
      <c r="K149" s="250">
        <f t="shared" si="104"/>
        <v>0</v>
      </c>
      <c r="L149" s="248"/>
      <c r="M149" s="250">
        <f t="shared" si="104"/>
        <v>0</v>
      </c>
      <c r="N149" s="248"/>
      <c r="O149" s="250">
        <f t="shared" si="104"/>
        <v>0</v>
      </c>
      <c r="P149" s="248"/>
      <c r="Q149" s="250">
        <f t="shared" si="104"/>
        <v>0</v>
      </c>
    </row>
    <row r="150" spans="1:17" ht="15.75">
      <c r="A150" s="15" t="s">
        <v>11</v>
      </c>
      <c r="B150" s="19"/>
      <c r="C150" s="63"/>
      <c r="D150" s="248"/>
      <c r="E150" s="250">
        <f>SUM(E149)</f>
        <v>0</v>
      </c>
      <c r="F150" s="248"/>
      <c r="G150" s="250">
        <f>E150+G149</f>
        <v>0</v>
      </c>
      <c r="H150" s="248"/>
      <c r="I150" s="250">
        <f t="shared" ref="I150" si="105">G150+I149</f>
        <v>0</v>
      </c>
      <c r="J150" s="248"/>
      <c r="K150" s="250">
        <f t="shared" ref="K150" si="106">I150+K149</f>
        <v>0</v>
      </c>
      <c r="L150" s="248"/>
      <c r="M150" s="250">
        <f t="shared" ref="M150" si="107">K150+M149</f>
        <v>0</v>
      </c>
      <c r="N150" s="248"/>
      <c r="O150" s="250">
        <f t="shared" ref="O150" si="108">M150+O149</f>
        <v>0</v>
      </c>
      <c r="P150" s="248"/>
      <c r="Q150" s="250">
        <f t="shared" ref="Q150" si="109">O150+Q149</f>
        <v>0</v>
      </c>
    </row>
    <row r="151" spans="1:17" s="32" customFormat="1" ht="15.75" thickBot="1">
      <c r="A151" s="278"/>
      <c r="B151" s="291"/>
      <c r="C151" s="291"/>
      <c r="D151" s="46"/>
      <c r="E151" s="26"/>
      <c r="F151" s="27"/>
      <c r="G151" s="28"/>
      <c r="H151" s="27"/>
      <c r="I151" s="29"/>
      <c r="J151" s="48"/>
      <c r="K151" s="30"/>
      <c r="L151" s="27"/>
      <c r="M151" s="28"/>
      <c r="N151" s="253"/>
      <c r="O151" s="254"/>
      <c r="P151" s="255"/>
      <c r="Q151" s="256"/>
    </row>
    <row r="152" spans="1:17" ht="51" thickBot="1">
      <c r="A152" s="54">
        <v>13</v>
      </c>
      <c r="B152" s="55" t="s">
        <v>146</v>
      </c>
      <c r="C152" s="239">
        <f>SUM(C154:C157)</f>
        <v>0</v>
      </c>
      <c r="D152" s="57" t="s">
        <v>5</v>
      </c>
      <c r="E152" s="58" t="s">
        <v>6</v>
      </c>
      <c r="F152" s="57" t="s">
        <v>5</v>
      </c>
      <c r="G152" s="58" t="s">
        <v>6</v>
      </c>
      <c r="H152" s="57" t="s">
        <v>5</v>
      </c>
      <c r="I152" s="59" t="s">
        <v>6</v>
      </c>
      <c r="J152" s="57" t="s">
        <v>5</v>
      </c>
      <c r="K152" s="58" t="s">
        <v>6</v>
      </c>
      <c r="L152" s="57" t="s">
        <v>5</v>
      </c>
      <c r="M152" s="58" t="s">
        <v>6</v>
      </c>
      <c r="N152" s="240" t="s">
        <v>5</v>
      </c>
      <c r="O152" s="241" t="s">
        <v>6</v>
      </c>
      <c r="P152" s="240" t="s">
        <v>5</v>
      </c>
      <c r="Q152" s="242" t="s">
        <v>6</v>
      </c>
    </row>
    <row r="153" spans="1:17">
      <c r="A153" s="15"/>
      <c r="B153" s="19"/>
      <c r="C153" s="17"/>
      <c r="D153" s="15"/>
      <c r="E153" s="14"/>
      <c r="F153" s="15"/>
      <c r="G153" s="14"/>
      <c r="H153" s="15"/>
      <c r="I153" s="16"/>
      <c r="J153" s="15"/>
      <c r="K153" s="14"/>
      <c r="L153" s="15"/>
      <c r="M153" s="14"/>
      <c r="N153" s="243"/>
      <c r="O153" s="244"/>
      <c r="P153" s="243"/>
      <c r="Q153" s="244"/>
    </row>
    <row r="154" spans="1:17" ht="15.75">
      <c r="A154" s="274" t="s">
        <v>147</v>
      </c>
      <c r="B154" s="279" t="s">
        <v>148</v>
      </c>
      <c r="C154" s="62">
        <v>0</v>
      </c>
      <c r="D154" s="73">
        <v>0</v>
      </c>
      <c r="E154" s="257">
        <f>D154*C154</f>
        <v>0</v>
      </c>
      <c r="F154" s="73">
        <v>0</v>
      </c>
      <c r="G154" s="257">
        <f>F154*C154</f>
        <v>0</v>
      </c>
      <c r="H154" s="73">
        <v>0</v>
      </c>
      <c r="I154" s="257">
        <f>H154*C154</f>
        <v>0</v>
      </c>
      <c r="J154" s="73">
        <v>0</v>
      </c>
      <c r="K154" s="257">
        <f>J154*C154</f>
        <v>0</v>
      </c>
      <c r="L154" s="73">
        <v>0</v>
      </c>
      <c r="M154" s="257">
        <f>L154*C154</f>
        <v>0</v>
      </c>
      <c r="N154" s="73">
        <v>0</v>
      </c>
      <c r="O154" s="257">
        <f>N154*C154</f>
        <v>0</v>
      </c>
      <c r="P154" s="73">
        <v>0</v>
      </c>
      <c r="Q154" s="257">
        <f>C154*P154</f>
        <v>0</v>
      </c>
    </row>
    <row r="155" spans="1:17" ht="15.75" customHeight="1">
      <c r="A155" s="274" t="s">
        <v>149</v>
      </c>
      <c r="B155" s="279" t="s">
        <v>150</v>
      </c>
      <c r="C155" s="62">
        <v>0</v>
      </c>
      <c r="D155" s="73">
        <v>0</v>
      </c>
      <c r="E155" s="257">
        <f>D155*C155</f>
        <v>0</v>
      </c>
      <c r="F155" s="73">
        <v>0</v>
      </c>
      <c r="G155" s="257">
        <f>F155*C155</f>
        <v>0</v>
      </c>
      <c r="H155" s="73">
        <v>0</v>
      </c>
      <c r="I155" s="257">
        <f>H155*C155</f>
        <v>0</v>
      </c>
      <c r="J155" s="73">
        <v>0</v>
      </c>
      <c r="K155" s="257">
        <f>J155*C155</f>
        <v>0</v>
      </c>
      <c r="L155" s="73">
        <v>0</v>
      </c>
      <c r="M155" s="257">
        <f>L155*C155</f>
        <v>0</v>
      </c>
      <c r="N155" s="73">
        <v>0</v>
      </c>
      <c r="O155" s="257">
        <f>N155*C155</f>
        <v>0</v>
      </c>
      <c r="P155" s="73">
        <v>0</v>
      </c>
      <c r="Q155" s="257">
        <f>C155*P155</f>
        <v>0</v>
      </c>
    </row>
    <row r="156" spans="1:17" ht="15.75">
      <c r="A156" s="274" t="s">
        <v>151</v>
      </c>
      <c r="B156" s="279" t="s">
        <v>152</v>
      </c>
      <c r="C156" s="62">
        <v>0</v>
      </c>
      <c r="D156" s="73">
        <v>0</v>
      </c>
      <c r="E156" s="257">
        <f>D156*C156</f>
        <v>0</v>
      </c>
      <c r="F156" s="73">
        <v>0</v>
      </c>
      <c r="G156" s="257">
        <f>F156*C156</f>
        <v>0</v>
      </c>
      <c r="H156" s="73">
        <v>0</v>
      </c>
      <c r="I156" s="257">
        <f>H156*C156</f>
        <v>0</v>
      </c>
      <c r="J156" s="73">
        <v>0</v>
      </c>
      <c r="K156" s="257">
        <f>J156*C156</f>
        <v>0</v>
      </c>
      <c r="L156" s="73">
        <v>0</v>
      </c>
      <c r="M156" s="257">
        <f>L156*C156</f>
        <v>0</v>
      </c>
      <c r="N156" s="73">
        <v>0</v>
      </c>
      <c r="O156" s="257">
        <f>N156*C156</f>
        <v>0</v>
      </c>
      <c r="P156" s="73">
        <v>0</v>
      </c>
      <c r="Q156" s="257">
        <f>C156*P156</f>
        <v>0</v>
      </c>
    </row>
    <row r="157" spans="1:17" ht="15.75">
      <c r="A157" s="274" t="s">
        <v>153</v>
      </c>
      <c r="B157" s="279" t="s">
        <v>154</v>
      </c>
      <c r="C157" s="62">
        <v>0</v>
      </c>
      <c r="D157" s="73">
        <v>0</v>
      </c>
      <c r="E157" s="257">
        <f>D157*C157</f>
        <v>0</v>
      </c>
      <c r="F157" s="73">
        <v>0</v>
      </c>
      <c r="G157" s="257">
        <f>F157*C157</f>
        <v>0</v>
      </c>
      <c r="H157" s="73">
        <v>0</v>
      </c>
      <c r="I157" s="257">
        <f>H157*C157</f>
        <v>0</v>
      </c>
      <c r="J157" s="73">
        <v>0</v>
      </c>
      <c r="K157" s="257">
        <f>J157*C157</f>
        <v>0</v>
      </c>
      <c r="L157" s="73">
        <v>0</v>
      </c>
      <c r="M157" s="257">
        <f>L157*C157</f>
        <v>0</v>
      </c>
      <c r="N157" s="73">
        <v>0</v>
      </c>
      <c r="O157" s="257">
        <f>N157*C157</f>
        <v>0</v>
      </c>
      <c r="P157" s="73">
        <v>0</v>
      </c>
      <c r="Q157" s="257">
        <f>C157*P157</f>
        <v>0</v>
      </c>
    </row>
    <row r="158" spans="1:17">
      <c r="A158" s="251"/>
      <c r="B158" s="77"/>
      <c r="C158" s="17"/>
      <c r="D158" s="15"/>
      <c r="E158" s="14"/>
      <c r="F158" s="15"/>
      <c r="G158" s="14"/>
      <c r="H158" s="15"/>
      <c r="I158" s="16"/>
      <c r="J158" s="15"/>
      <c r="K158" s="14"/>
      <c r="L158" s="15"/>
      <c r="M158" s="14"/>
      <c r="N158" s="243"/>
      <c r="O158" s="244"/>
      <c r="P158" s="243"/>
      <c r="Q158" s="244"/>
    </row>
    <row r="159" spans="1:17" ht="15.75">
      <c r="A159" s="15" t="s">
        <v>10</v>
      </c>
      <c r="B159" s="19"/>
      <c r="C159" s="63"/>
      <c r="D159" s="248"/>
      <c r="E159" s="249">
        <f>SUM(E154:E157)</f>
        <v>0</v>
      </c>
      <c r="F159" s="248"/>
      <c r="G159" s="249">
        <f t="shared" ref="G159:Q159" si="110">SUM(G154:G157)</f>
        <v>0</v>
      </c>
      <c r="H159" s="248"/>
      <c r="I159" s="249">
        <f t="shared" si="110"/>
        <v>0</v>
      </c>
      <c r="J159" s="248"/>
      <c r="K159" s="249">
        <f t="shared" si="110"/>
        <v>0</v>
      </c>
      <c r="L159" s="248"/>
      <c r="M159" s="249">
        <f t="shared" si="110"/>
        <v>0</v>
      </c>
      <c r="N159" s="248"/>
      <c r="O159" s="249">
        <f t="shared" si="110"/>
        <v>0</v>
      </c>
      <c r="P159" s="248"/>
      <c r="Q159" s="250">
        <f t="shared" si="110"/>
        <v>0</v>
      </c>
    </row>
    <row r="160" spans="1:17" ht="15.75">
      <c r="A160" s="15" t="s">
        <v>11</v>
      </c>
      <c r="B160" s="19"/>
      <c r="C160" s="63"/>
      <c r="D160" s="248"/>
      <c r="E160" s="249">
        <f>SUM(E159)</f>
        <v>0</v>
      </c>
      <c r="F160" s="248"/>
      <c r="G160" s="249">
        <f>E160+G159</f>
        <v>0</v>
      </c>
      <c r="H160" s="248"/>
      <c r="I160" s="249">
        <f t="shared" ref="I160" si="111">G160+I159</f>
        <v>0</v>
      </c>
      <c r="J160" s="248"/>
      <c r="K160" s="249">
        <f t="shared" ref="K160" si="112">I160+K159</f>
        <v>0</v>
      </c>
      <c r="L160" s="248"/>
      <c r="M160" s="249">
        <f t="shared" ref="M160" si="113">K160+M159</f>
        <v>0</v>
      </c>
      <c r="N160" s="248"/>
      <c r="O160" s="249">
        <f t="shared" ref="O160" si="114">M160+O159</f>
        <v>0</v>
      </c>
      <c r="P160" s="248"/>
      <c r="Q160" s="250">
        <f t="shared" ref="Q160" si="115">O160+Q159</f>
        <v>0</v>
      </c>
    </row>
    <row r="161" spans="1:17" s="32" customFormat="1" ht="15.75" thickBot="1">
      <c r="A161" s="278"/>
      <c r="B161" s="291"/>
      <c r="C161" s="291"/>
      <c r="D161" s="46"/>
      <c r="E161" s="26"/>
      <c r="F161" s="27"/>
      <c r="G161" s="28"/>
      <c r="H161" s="27"/>
      <c r="I161" s="29"/>
      <c r="J161" s="48"/>
      <c r="K161" s="30"/>
      <c r="L161" s="27"/>
      <c r="M161" s="28"/>
      <c r="N161" s="253"/>
      <c r="O161" s="254"/>
      <c r="P161" s="255"/>
      <c r="Q161" s="256"/>
    </row>
    <row r="162" spans="1:17" ht="51" thickBot="1">
      <c r="A162" s="54">
        <v>14</v>
      </c>
      <c r="B162" s="55" t="s">
        <v>155</v>
      </c>
      <c r="C162" s="239">
        <f>SUM(C164:C167)</f>
        <v>0</v>
      </c>
      <c r="D162" s="57" t="s">
        <v>5</v>
      </c>
      <c r="E162" s="58" t="s">
        <v>6</v>
      </c>
      <c r="F162" s="57" t="s">
        <v>5</v>
      </c>
      <c r="G162" s="58" t="s">
        <v>6</v>
      </c>
      <c r="H162" s="57" t="s">
        <v>5</v>
      </c>
      <c r="I162" s="59" t="s">
        <v>6</v>
      </c>
      <c r="J162" s="57" t="s">
        <v>5</v>
      </c>
      <c r="K162" s="58" t="s">
        <v>6</v>
      </c>
      <c r="L162" s="57" t="s">
        <v>5</v>
      </c>
      <c r="M162" s="58" t="s">
        <v>6</v>
      </c>
      <c r="N162" s="240" t="s">
        <v>5</v>
      </c>
      <c r="O162" s="241" t="s">
        <v>6</v>
      </c>
      <c r="P162" s="240" t="s">
        <v>5</v>
      </c>
      <c r="Q162" s="242" t="s">
        <v>6</v>
      </c>
    </row>
    <row r="163" spans="1:17">
      <c r="A163" s="15"/>
      <c r="B163" s="19"/>
      <c r="C163" s="17"/>
      <c r="D163" s="15"/>
      <c r="E163" s="14"/>
      <c r="F163" s="15"/>
      <c r="G163" s="14"/>
      <c r="H163" s="15"/>
      <c r="I163" s="16"/>
      <c r="J163" s="15"/>
      <c r="K163" s="14"/>
      <c r="L163" s="15"/>
      <c r="M163" s="14"/>
      <c r="N163" s="243"/>
      <c r="O163" s="244"/>
      <c r="P163" s="243"/>
      <c r="Q163" s="244"/>
    </row>
    <row r="164" spans="1:17" ht="15.75">
      <c r="A164" s="274" t="s">
        <v>156</v>
      </c>
      <c r="B164" s="279" t="s">
        <v>157</v>
      </c>
      <c r="C164" s="62">
        <v>0</v>
      </c>
      <c r="D164" s="73">
        <v>0</v>
      </c>
      <c r="E164" s="257">
        <f>D164*C164</f>
        <v>0</v>
      </c>
      <c r="F164" s="73">
        <v>0</v>
      </c>
      <c r="G164" s="257">
        <f>F164*C164</f>
        <v>0</v>
      </c>
      <c r="H164" s="73">
        <v>0</v>
      </c>
      <c r="I164" s="257">
        <f>H164*C164</f>
        <v>0</v>
      </c>
      <c r="J164" s="73">
        <v>0</v>
      </c>
      <c r="K164" s="257">
        <f>J164*C164</f>
        <v>0</v>
      </c>
      <c r="L164" s="73">
        <v>0</v>
      </c>
      <c r="M164" s="257">
        <f>L164*C164</f>
        <v>0</v>
      </c>
      <c r="N164" s="73">
        <v>0</v>
      </c>
      <c r="O164" s="257">
        <f>N164*C164</f>
        <v>0</v>
      </c>
      <c r="P164" s="73">
        <v>0</v>
      </c>
      <c r="Q164" s="257">
        <f>C164*P164</f>
        <v>0</v>
      </c>
    </row>
    <row r="165" spans="1:17" ht="15.75" customHeight="1">
      <c r="A165" s="274" t="s">
        <v>158</v>
      </c>
      <c r="B165" s="279" t="s">
        <v>159</v>
      </c>
      <c r="C165" s="62">
        <v>0</v>
      </c>
      <c r="D165" s="73">
        <v>0</v>
      </c>
      <c r="E165" s="257">
        <f>D165*C165</f>
        <v>0</v>
      </c>
      <c r="F165" s="73">
        <v>0</v>
      </c>
      <c r="G165" s="257">
        <f>F165*C165</f>
        <v>0</v>
      </c>
      <c r="H165" s="73">
        <v>0</v>
      </c>
      <c r="I165" s="257">
        <f>H165*C165</f>
        <v>0</v>
      </c>
      <c r="J165" s="73">
        <v>0</v>
      </c>
      <c r="K165" s="257">
        <f>J165*C165</f>
        <v>0</v>
      </c>
      <c r="L165" s="73">
        <v>0</v>
      </c>
      <c r="M165" s="257">
        <f>L165*C165</f>
        <v>0</v>
      </c>
      <c r="N165" s="73">
        <v>0</v>
      </c>
      <c r="O165" s="257">
        <f>N165*C165</f>
        <v>0</v>
      </c>
      <c r="P165" s="73">
        <v>0</v>
      </c>
      <c r="Q165" s="257">
        <f>C165*P165</f>
        <v>0</v>
      </c>
    </row>
    <row r="166" spans="1:17" ht="15.75">
      <c r="A166" s="274" t="s">
        <v>160</v>
      </c>
      <c r="B166" s="279" t="s">
        <v>161</v>
      </c>
      <c r="C166" s="62">
        <v>0</v>
      </c>
      <c r="D166" s="73">
        <v>0</v>
      </c>
      <c r="E166" s="257">
        <f>D166*C166</f>
        <v>0</v>
      </c>
      <c r="F166" s="73">
        <v>0</v>
      </c>
      <c r="G166" s="257">
        <f>F166*C166</f>
        <v>0</v>
      </c>
      <c r="H166" s="73">
        <v>0</v>
      </c>
      <c r="I166" s="257">
        <f>H166*C166</f>
        <v>0</v>
      </c>
      <c r="J166" s="73">
        <v>0</v>
      </c>
      <c r="K166" s="257">
        <f>J166*C166</f>
        <v>0</v>
      </c>
      <c r="L166" s="73">
        <v>0</v>
      </c>
      <c r="M166" s="257">
        <f>L166*C166</f>
        <v>0</v>
      </c>
      <c r="N166" s="73">
        <v>0</v>
      </c>
      <c r="O166" s="257">
        <f>N166*C166</f>
        <v>0</v>
      </c>
      <c r="P166" s="73">
        <v>0</v>
      </c>
      <c r="Q166" s="257">
        <f>C166*P166</f>
        <v>0</v>
      </c>
    </row>
    <row r="167" spans="1:17" ht="15.75">
      <c r="A167" s="274" t="s">
        <v>162</v>
      </c>
      <c r="B167" s="279" t="s">
        <v>163</v>
      </c>
      <c r="C167" s="62">
        <v>0</v>
      </c>
      <c r="D167" s="73">
        <v>0</v>
      </c>
      <c r="E167" s="257">
        <f>D167*C167</f>
        <v>0</v>
      </c>
      <c r="F167" s="73">
        <v>0</v>
      </c>
      <c r="G167" s="257">
        <f>F167*C167</f>
        <v>0</v>
      </c>
      <c r="H167" s="73">
        <v>0</v>
      </c>
      <c r="I167" s="257">
        <f>H167*C167</f>
        <v>0</v>
      </c>
      <c r="J167" s="73">
        <v>0</v>
      </c>
      <c r="K167" s="257">
        <f>J167*C167</f>
        <v>0</v>
      </c>
      <c r="L167" s="73">
        <v>0</v>
      </c>
      <c r="M167" s="257">
        <f>L167*C167</f>
        <v>0</v>
      </c>
      <c r="N167" s="73">
        <v>0</v>
      </c>
      <c r="O167" s="257">
        <f>N167*C167</f>
        <v>0</v>
      </c>
      <c r="P167" s="73">
        <v>0</v>
      </c>
      <c r="Q167" s="257">
        <f>C167*P167</f>
        <v>0</v>
      </c>
    </row>
    <row r="168" spans="1:17">
      <c r="A168" s="251"/>
      <c r="B168" s="77"/>
      <c r="C168" s="17"/>
      <c r="D168" s="15"/>
      <c r="E168" s="14"/>
      <c r="F168" s="15"/>
      <c r="G168" s="14"/>
      <c r="H168" s="15"/>
      <c r="I168" s="16"/>
      <c r="J168" s="15"/>
      <c r="K168" s="14"/>
      <c r="L168" s="15"/>
      <c r="M168" s="14"/>
      <c r="N168" s="243"/>
      <c r="O168" s="244"/>
      <c r="P168" s="243"/>
      <c r="Q168" s="244"/>
    </row>
    <row r="169" spans="1:17" ht="15.75">
      <c r="A169" s="15" t="s">
        <v>10</v>
      </c>
      <c r="B169" s="19"/>
      <c r="C169" s="63"/>
      <c r="D169" s="248"/>
      <c r="E169" s="250">
        <f>SUM(E164:E167)</f>
        <v>0</v>
      </c>
      <c r="F169" s="248"/>
      <c r="G169" s="250">
        <f t="shared" ref="G169:Q169" si="116">SUM(G164:G167)</f>
        <v>0</v>
      </c>
      <c r="H169" s="248"/>
      <c r="I169" s="250">
        <f t="shared" si="116"/>
        <v>0</v>
      </c>
      <c r="J169" s="248"/>
      <c r="K169" s="250">
        <f t="shared" si="116"/>
        <v>0</v>
      </c>
      <c r="L169" s="248"/>
      <c r="M169" s="250">
        <f t="shared" si="116"/>
        <v>0</v>
      </c>
      <c r="N169" s="248"/>
      <c r="O169" s="250">
        <f t="shared" si="116"/>
        <v>0</v>
      </c>
      <c r="P169" s="248"/>
      <c r="Q169" s="250">
        <f t="shared" si="116"/>
        <v>0</v>
      </c>
    </row>
    <row r="170" spans="1:17" ht="15.75">
      <c r="A170" s="15" t="s">
        <v>11</v>
      </c>
      <c r="B170" s="19"/>
      <c r="C170" s="63"/>
      <c r="D170" s="248"/>
      <c r="E170" s="250">
        <f>SUM(E169)</f>
        <v>0</v>
      </c>
      <c r="F170" s="248"/>
      <c r="G170" s="250">
        <f>E170+G169</f>
        <v>0</v>
      </c>
      <c r="H170" s="248"/>
      <c r="I170" s="250">
        <f t="shared" ref="I170" si="117">G170+I169</f>
        <v>0</v>
      </c>
      <c r="J170" s="248"/>
      <c r="K170" s="250">
        <f t="shared" ref="K170" si="118">I170+K169</f>
        <v>0</v>
      </c>
      <c r="L170" s="248"/>
      <c r="M170" s="250">
        <f t="shared" ref="M170" si="119">K170+M169</f>
        <v>0</v>
      </c>
      <c r="N170" s="248"/>
      <c r="O170" s="250">
        <f t="shared" ref="O170" si="120">M170+O169</f>
        <v>0</v>
      </c>
      <c r="P170" s="248"/>
      <c r="Q170" s="250">
        <f>O170+Q169</f>
        <v>0</v>
      </c>
    </row>
    <row r="171" spans="1:17" s="32" customFormat="1" ht="15.75" thickBot="1">
      <c r="A171" s="273"/>
      <c r="B171" s="33"/>
      <c r="C171" s="33"/>
      <c r="D171" s="47"/>
      <c r="E171" s="20"/>
      <c r="F171" s="21"/>
      <c r="G171" s="22"/>
      <c r="H171" s="21"/>
      <c r="I171" s="23"/>
      <c r="J171" s="49"/>
      <c r="K171" s="24"/>
      <c r="L171" s="21"/>
      <c r="M171" s="22"/>
      <c r="N171" s="234"/>
      <c r="O171" s="235"/>
      <c r="P171" s="236"/>
      <c r="Q171" s="238"/>
    </row>
    <row r="172" spans="1:17" ht="51" thickBot="1">
      <c r="A172" s="54">
        <v>15</v>
      </c>
      <c r="B172" s="55" t="s">
        <v>14</v>
      </c>
      <c r="C172" s="239">
        <f>SUM(C174:C179)</f>
        <v>0</v>
      </c>
      <c r="D172" s="57" t="s">
        <v>5</v>
      </c>
      <c r="E172" s="58" t="s">
        <v>6</v>
      </c>
      <c r="F172" s="57" t="s">
        <v>5</v>
      </c>
      <c r="G172" s="58" t="s">
        <v>6</v>
      </c>
      <c r="H172" s="57" t="s">
        <v>5</v>
      </c>
      <c r="I172" s="59" t="s">
        <v>6</v>
      </c>
      <c r="J172" s="57" t="s">
        <v>5</v>
      </c>
      <c r="K172" s="58" t="s">
        <v>6</v>
      </c>
      <c r="L172" s="57" t="s">
        <v>5</v>
      </c>
      <c r="M172" s="58" t="s">
        <v>6</v>
      </c>
      <c r="N172" s="240" t="s">
        <v>5</v>
      </c>
      <c r="O172" s="241" t="s">
        <v>6</v>
      </c>
      <c r="P172" s="240" t="s">
        <v>5</v>
      </c>
      <c r="Q172" s="242" t="s">
        <v>6</v>
      </c>
    </row>
    <row r="173" spans="1:17">
      <c r="A173" s="15"/>
      <c r="B173" s="19"/>
      <c r="C173" s="17"/>
      <c r="D173" s="15"/>
      <c r="E173" s="14"/>
      <c r="F173" s="15"/>
      <c r="G173" s="14"/>
      <c r="H173" s="15"/>
      <c r="I173" s="16"/>
      <c r="J173" s="15"/>
      <c r="K173" s="14"/>
      <c r="L173" s="15"/>
      <c r="M173" s="14"/>
      <c r="N173" s="243"/>
      <c r="O173" s="244"/>
      <c r="P173" s="243"/>
      <c r="Q173" s="244"/>
    </row>
    <row r="174" spans="1:17" ht="15.75">
      <c r="A174" s="274" t="s">
        <v>164</v>
      </c>
      <c r="B174" s="279" t="s">
        <v>9</v>
      </c>
      <c r="C174" s="62">
        <v>0</v>
      </c>
      <c r="D174" s="73">
        <v>0</v>
      </c>
      <c r="E174" s="257">
        <f t="shared" ref="E174:E179" si="121">D174*C174</f>
        <v>0</v>
      </c>
      <c r="F174" s="73">
        <v>0</v>
      </c>
      <c r="G174" s="257">
        <f t="shared" ref="G174:G179" si="122">F174*C174</f>
        <v>0</v>
      </c>
      <c r="H174" s="73">
        <v>0</v>
      </c>
      <c r="I174" s="257">
        <f t="shared" ref="I174:I179" si="123">H174*C174</f>
        <v>0</v>
      </c>
      <c r="J174" s="73">
        <v>0</v>
      </c>
      <c r="K174" s="257">
        <f t="shared" ref="K174:K179" si="124">J174*C174</f>
        <v>0</v>
      </c>
      <c r="L174" s="73">
        <v>0</v>
      </c>
      <c r="M174" s="257">
        <f t="shared" ref="M174:M179" si="125">L174*C174</f>
        <v>0</v>
      </c>
      <c r="N174" s="73">
        <v>0</v>
      </c>
      <c r="O174" s="257">
        <f t="shared" ref="O174:O179" si="126">N174*C174</f>
        <v>0</v>
      </c>
      <c r="P174" s="73">
        <v>0</v>
      </c>
      <c r="Q174" s="257">
        <f t="shared" ref="Q174:Q179" si="127">C174*P174</f>
        <v>0</v>
      </c>
    </row>
    <row r="175" spans="1:17" ht="16.5" customHeight="1">
      <c r="A175" s="274" t="s">
        <v>165</v>
      </c>
      <c r="B175" s="279" t="s">
        <v>166</v>
      </c>
      <c r="C175" s="62">
        <v>0</v>
      </c>
      <c r="D175" s="73">
        <v>0</v>
      </c>
      <c r="E175" s="257">
        <f t="shared" si="121"/>
        <v>0</v>
      </c>
      <c r="F175" s="73">
        <v>0</v>
      </c>
      <c r="G175" s="257">
        <f t="shared" si="122"/>
        <v>0</v>
      </c>
      <c r="H175" s="73">
        <v>0</v>
      </c>
      <c r="I175" s="257">
        <f t="shared" si="123"/>
        <v>0</v>
      </c>
      <c r="J175" s="73">
        <v>0</v>
      </c>
      <c r="K175" s="257">
        <f t="shared" si="124"/>
        <v>0</v>
      </c>
      <c r="L175" s="73">
        <v>0</v>
      </c>
      <c r="M175" s="257">
        <f t="shared" si="125"/>
        <v>0</v>
      </c>
      <c r="N175" s="73">
        <v>0</v>
      </c>
      <c r="O175" s="257">
        <f t="shared" si="126"/>
        <v>0</v>
      </c>
      <c r="P175" s="73">
        <v>0</v>
      </c>
      <c r="Q175" s="257">
        <f t="shared" si="127"/>
        <v>0</v>
      </c>
    </row>
    <row r="176" spans="1:17" ht="15.75">
      <c r="A176" s="274" t="s">
        <v>167</v>
      </c>
      <c r="B176" s="279" t="s">
        <v>168</v>
      </c>
      <c r="C176" s="62">
        <v>0</v>
      </c>
      <c r="D176" s="73">
        <v>0</v>
      </c>
      <c r="E176" s="257">
        <f t="shared" si="121"/>
        <v>0</v>
      </c>
      <c r="F176" s="73">
        <v>0</v>
      </c>
      <c r="G176" s="257">
        <f t="shared" si="122"/>
        <v>0</v>
      </c>
      <c r="H176" s="73">
        <v>0</v>
      </c>
      <c r="I176" s="257">
        <f t="shared" si="123"/>
        <v>0</v>
      </c>
      <c r="J176" s="73">
        <v>0</v>
      </c>
      <c r="K176" s="257">
        <f t="shared" si="124"/>
        <v>0</v>
      </c>
      <c r="L176" s="73">
        <v>0</v>
      </c>
      <c r="M176" s="257">
        <f t="shared" si="125"/>
        <v>0</v>
      </c>
      <c r="N176" s="73">
        <v>0</v>
      </c>
      <c r="O176" s="257">
        <f t="shared" si="126"/>
        <v>0</v>
      </c>
      <c r="P176" s="73">
        <v>0</v>
      </c>
      <c r="Q176" s="257">
        <f t="shared" si="127"/>
        <v>0</v>
      </c>
    </row>
    <row r="177" spans="1:17" ht="15.75">
      <c r="A177" s="274" t="s">
        <v>169</v>
      </c>
      <c r="B177" s="279" t="s">
        <v>170</v>
      </c>
      <c r="C177" s="62">
        <v>0</v>
      </c>
      <c r="D177" s="73">
        <v>0</v>
      </c>
      <c r="E177" s="257">
        <f t="shared" si="121"/>
        <v>0</v>
      </c>
      <c r="F177" s="73">
        <v>0</v>
      </c>
      <c r="G177" s="257">
        <f t="shared" si="122"/>
        <v>0</v>
      </c>
      <c r="H177" s="73">
        <v>0</v>
      </c>
      <c r="I177" s="257">
        <f t="shared" si="123"/>
        <v>0</v>
      </c>
      <c r="J177" s="73">
        <v>0</v>
      </c>
      <c r="K177" s="257">
        <f t="shared" si="124"/>
        <v>0</v>
      </c>
      <c r="L177" s="73">
        <v>0</v>
      </c>
      <c r="M177" s="257">
        <f t="shared" si="125"/>
        <v>0</v>
      </c>
      <c r="N177" s="73">
        <v>0</v>
      </c>
      <c r="O177" s="257">
        <f t="shared" si="126"/>
        <v>0</v>
      </c>
      <c r="P177" s="73">
        <v>0</v>
      </c>
      <c r="Q177" s="257">
        <f t="shared" si="127"/>
        <v>0</v>
      </c>
    </row>
    <row r="178" spans="1:17" ht="15.75">
      <c r="A178" s="274" t="s">
        <v>171</v>
      </c>
      <c r="B178" s="279" t="s">
        <v>172</v>
      </c>
      <c r="C178" s="62">
        <v>0</v>
      </c>
      <c r="D178" s="73">
        <v>0</v>
      </c>
      <c r="E178" s="257">
        <f t="shared" si="121"/>
        <v>0</v>
      </c>
      <c r="F178" s="73">
        <v>0</v>
      </c>
      <c r="G178" s="257">
        <f t="shared" si="122"/>
        <v>0</v>
      </c>
      <c r="H178" s="73">
        <v>0</v>
      </c>
      <c r="I178" s="257">
        <f t="shared" si="123"/>
        <v>0</v>
      </c>
      <c r="J178" s="73">
        <v>0</v>
      </c>
      <c r="K178" s="257">
        <f t="shared" si="124"/>
        <v>0</v>
      </c>
      <c r="L178" s="73">
        <v>0</v>
      </c>
      <c r="M178" s="257">
        <f t="shared" si="125"/>
        <v>0</v>
      </c>
      <c r="N178" s="73">
        <v>0</v>
      </c>
      <c r="O178" s="257">
        <f t="shared" si="126"/>
        <v>0</v>
      </c>
      <c r="P178" s="73">
        <v>0</v>
      </c>
      <c r="Q178" s="257">
        <f t="shared" si="127"/>
        <v>0</v>
      </c>
    </row>
    <row r="179" spans="1:17" ht="15.75">
      <c r="A179" s="274" t="s">
        <v>173</v>
      </c>
      <c r="B179" s="279" t="s">
        <v>174</v>
      </c>
      <c r="C179" s="62">
        <v>0</v>
      </c>
      <c r="D179" s="73">
        <v>0</v>
      </c>
      <c r="E179" s="257">
        <f t="shared" si="121"/>
        <v>0</v>
      </c>
      <c r="F179" s="73">
        <v>0</v>
      </c>
      <c r="G179" s="257">
        <f t="shared" si="122"/>
        <v>0</v>
      </c>
      <c r="H179" s="73">
        <v>0</v>
      </c>
      <c r="I179" s="257">
        <f t="shared" si="123"/>
        <v>0</v>
      </c>
      <c r="J179" s="73">
        <v>0</v>
      </c>
      <c r="K179" s="257">
        <f t="shared" si="124"/>
        <v>0</v>
      </c>
      <c r="L179" s="73">
        <v>0</v>
      </c>
      <c r="M179" s="257">
        <f t="shared" si="125"/>
        <v>0</v>
      </c>
      <c r="N179" s="73">
        <v>0</v>
      </c>
      <c r="O179" s="257">
        <f t="shared" si="126"/>
        <v>0</v>
      </c>
      <c r="P179" s="73">
        <v>0</v>
      </c>
      <c r="Q179" s="257">
        <f t="shared" si="127"/>
        <v>0</v>
      </c>
    </row>
    <row r="180" spans="1:17">
      <c r="A180" s="15"/>
      <c r="B180" s="19"/>
      <c r="C180" s="17"/>
      <c r="D180" s="15"/>
      <c r="E180" s="14"/>
      <c r="F180" s="15"/>
      <c r="G180" s="14"/>
      <c r="H180" s="15"/>
      <c r="I180" s="16"/>
      <c r="J180" s="15"/>
      <c r="K180" s="14"/>
      <c r="L180" s="15"/>
      <c r="M180" s="14"/>
      <c r="N180" s="243"/>
      <c r="O180" s="244"/>
      <c r="P180" s="243"/>
      <c r="Q180" s="244"/>
    </row>
    <row r="181" spans="1:17" ht="15.75">
      <c r="A181" s="15" t="s">
        <v>10</v>
      </c>
      <c r="B181" s="19"/>
      <c r="C181" s="63"/>
      <c r="D181" s="248"/>
      <c r="E181" s="250">
        <f>SUM(E174:E179)</f>
        <v>0</v>
      </c>
      <c r="F181" s="248"/>
      <c r="G181" s="250">
        <f>SUM(G174:G179)</f>
        <v>0</v>
      </c>
      <c r="H181" s="248"/>
      <c r="I181" s="250">
        <f t="shared" ref="I181:Q181" si="128">SUM(I174:I179)</f>
        <v>0</v>
      </c>
      <c r="J181" s="248"/>
      <c r="K181" s="250">
        <f t="shared" si="128"/>
        <v>0</v>
      </c>
      <c r="L181" s="248"/>
      <c r="M181" s="250">
        <f t="shared" si="128"/>
        <v>0</v>
      </c>
      <c r="N181" s="248"/>
      <c r="O181" s="250">
        <f t="shared" si="128"/>
        <v>0</v>
      </c>
      <c r="P181" s="248"/>
      <c r="Q181" s="250">
        <f t="shared" si="128"/>
        <v>0</v>
      </c>
    </row>
    <row r="182" spans="1:17" ht="15.75">
      <c r="A182" s="15" t="s">
        <v>11</v>
      </c>
      <c r="B182" s="19"/>
      <c r="C182" s="63"/>
      <c r="D182" s="248"/>
      <c r="E182" s="250">
        <f>SUM(E181)</f>
        <v>0</v>
      </c>
      <c r="F182" s="248"/>
      <c r="G182" s="250">
        <f>E182+G181</f>
        <v>0</v>
      </c>
      <c r="H182" s="248"/>
      <c r="I182" s="250">
        <f t="shared" ref="I182:O182" si="129">G182+I181</f>
        <v>0</v>
      </c>
      <c r="J182" s="248"/>
      <c r="K182" s="250">
        <f t="shared" si="129"/>
        <v>0</v>
      </c>
      <c r="L182" s="248"/>
      <c r="M182" s="250">
        <f t="shared" si="129"/>
        <v>0</v>
      </c>
      <c r="N182" s="248"/>
      <c r="O182" s="250">
        <f t="shared" si="129"/>
        <v>0</v>
      </c>
      <c r="P182" s="248"/>
      <c r="Q182" s="250">
        <f>O182+Q181</f>
        <v>0</v>
      </c>
    </row>
    <row r="183" spans="1:17">
      <c r="A183" s="15"/>
      <c r="B183" s="19"/>
      <c r="C183" s="17"/>
      <c r="D183" s="15"/>
      <c r="E183" s="14"/>
      <c r="F183" s="15"/>
      <c r="G183" s="14"/>
      <c r="H183" s="15"/>
      <c r="I183" s="16"/>
      <c r="J183" s="15"/>
      <c r="K183" s="14"/>
      <c r="L183" s="15"/>
      <c r="M183" s="14"/>
      <c r="N183" s="243"/>
      <c r="O183" s="244"/>
      <c r="P183" s="243"/>
      <c r="Q183" s="244"/>
    </row>
    <row r="184" spans="1:17" ht="15.75" thickBot="1">
      <c r="A184" s="15"/>
      <c r="B184" s="19"/>
      <c r="C184" s="17"/>
      <c r="D184" s="15"/>
      <c r="E184" s="14"/>
      <c r="F184" s="15"/>
      <c r="G184" s="14"/>
      <c r="H184" s="15"/>
      <c r="I184" s="16"/>
      <c r="J184" s="15"/>
      <c r="K184" s="14"/>
      <c r="L184" s="15"/>
      <c r="M184" s="14"/>
      <c r="N184" s="243"/>
      <c r="O184" s="244"/>
      <c r="P184" s="243"/>
      <c r="Q184" s="244"/>
    </row>
    <row r="185" spans="1:17" ht="16.5" thickBot="1">
      <c r="A185" s="261" t="s">
        <v>15</v>
      </c>
      <c r="B185" s="262"/>
      <c r="C185" s="263">
        <v>1</v>
      </c>
      <c r="D185" s="264"/>
      <c r="E185" s="265"/>
      <c r="F185" s="264"/>
      <c r="G185" s="265"/>
      <c r="H185" s="264"/>
      <c r="I185" s="266"/>
      <c r="J185" s="264"/>
      <c r="K185" s="265"/>
      <c r="L185" s="264"/>
      <c r="M185" s="265"/>
      <c r="N185" s="267"/>
      <c r="O185" s="268"/>
      <c r="P185" s="267"/>
      <c r="Q185" s="269"/>
    </row>
    <row r="186" spans="1:17" ht="15.75">
      <c r="A186" s="281" t="s">
        <v>10</v>
      </c>
      <c r="B186" s="25"/>
      <c r="C186" s="45"/>
      <c r="D186" s="64"/>
      <c r="E186" s="65">
        <f t="shared" ref="E186:Q187" si="130">SUM(E181,E169,E159,E149,E136,E125,E115,E105,E96,E82,E73,E65,E56,E42,E25)</f>
        <v>0</v>
      </c>
      <c r="F186" s="64"/>
      <c r="G186" s="65">
        <f t="shared" si="130"/>
        <v>0</v>
      </c>
      <c r="H186" s="64"/>
      <c r="I186" s="66">
        <f t="shared" si="130"/>
        <v>0</v>
      </c>
      <c r="J186" s="64"/>
      <c r="K186" s="65">
        <f t="shared" si="130"/>
        <v>0</v>
      </c>
      <c r="L186" s="64"/>
      <c r="M186" s="65">
        <f t="shared" si="130"/>
        <v>0</v>
      </c>
      <c r="N186" s="64"/>
      <c r="O186" s="65">
        <f t="shared" si="130"/>
        <v>0</v>
      </c>
      <c r="P186" s="64"/>
      <c r="Q186" s="65">
        <f t="shared" si="130"/>
        <v>0</v>
      </c>
    </row>
    <row r="187" spans="1:17" ht="15.75">
      <c r="A187" s="282" t="s">
        <v>11</v>
      </c>
      <c r="B187" s="283"/>
      <c r="C187" s="284"/>
      <c r="D187" s="285"/>
      <c r="E187" s="286">
        <f t="shared" si="130"/>
        <v>0</v>
      </c>
      <c r="F187" s="285"/>
      <c r="G187" s="286">
        <f t="shared" si="130"/>
        <v>0</v>
      </c>
      <c r="H187" s="285"/>
      <c r="I187" s="287">
        <f t="shared" si="130"/>
        <v>0</v>
      </c>
      <c r="J187" s="285"/>
      <c r="K187" s="286">
        <f t="shared" si="130"/>
        <v>0</v>
      </c>
      <c r="L187" s="285"/>
      <c r="M187" s="286">
        <f t="shared" si="130"/>
        <v>0</v>
      </c>
      <c r="N187" s="285"/>
      <c r="O187" s="286">
        <f t="shared" si="130"/>
        <v>0</v>
      </c>
      <c r="P187" s="285"/>
      <c r="Q187" s="286">
        <f t="shared" si="130"/>
        <v>0</v>
      </c>
    </row>
    <row r="188" spans="1:17">
      <c r="B188" s="18"/>
      <c r="C188" s="18"/>
    </row>
    <row r="189" spans="1:17">
      <c r="B189" s="18"/>
      <c r="C189" s="18"/>
    </row>
    <row r="190" spans="1:17">
      <c r="B190" s="18"/>
      <c r="C190" s="18"/>
    </row>
    <row r="191" spans="1:17">
      <c r="B191" s="18"/>
      <c r="C191" s="18"/>
    </row>
    <row r="192" spans="1:17">
      <c r="B192" s="18"/>
      <c r="C192" s="18"/>
    </row>
    <row r="193" spans="2:3">
      <c r="B193" s="18"/>
      <c r="C193" s="18"/>
    </row>
    <row r="194" spans="2:3">
      <c r="B194" s="18"/>
      <c r="C194" s="18"/>
    </row>
    <row r="195" spans="2:3">
      <c r="B195" s="18"/>
      <c r="C195" s="18"/>
    </row>
    <row r="196" spans="2:3">
      <c r="B196" s="18"/>
      <c r="C196" s="18"/>
    </row>
    <row r="197" spans="2:3">
      <c r="B197" s="18"/>
      <c r="C197" s="18"/>
    </row>
  </sheetData>
  <mergeCells count="21">
    <mergeCell ref="B67:C67"/>
    <mergeCell ref="B75:C75"/>
    <mergeCell ref="B84:C84"/>
    <mergeCell ref="B98:C98"/>
    <mergeCell ref="B161:C161"/>
    <mergeCell ref="B107:C107"/>
    <mergeCell ref="B117:C117"/>
    <mergeCell ref="B127:C127"/>
    <mergeCell ref="B138:C138"/>
    <mergeCell ref="B151:C151"/>
    <mergeCell ref="B27:C27"/>
    <mergeCell ref="B44:C44"/>
    <mergeCell ref="B58:C58"/>
    <mergeCell ref="N8:O8"/>
    <mergeCell ref="P8:Q8"/>
    <mergeCell ref="D8:E8"/>
    <mergeCell ref="F8:G8"/>
    <mergeCell ref="H8:I8"/>
    <mergeCell ref="J8:K8"/>
    <mergeCell ref="L8:M8"/>
    <mergeCell ref="A8:B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OFERTA</vt:lpstr>
      <vt:lpstr>RUBRADO</vt:lpstr>
      <vt:lpstr>CRONOGRAMA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mecampos</dc:creator>
  <cp:lastModifiedBy>Valued Acer Customer</cp:lastModifiedBy>
  <dcterms:created xsi:type="dcterms:W3CDTF">2013-03-18T18:41:53Z</dcterms:created>
  <dcterms:modified xsi:type="dcterms:W3CDTF">2013-07-10T17:48:14Z</dcterms:modified>
</cp:coreProperties>
</file>